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HINTON\Common\Business Development &amp; Marketing\04 Marketing\06 Campaigns\2025\yields_2025\"/>
    </mc:Choice>
  </mc:AlternateContent>
  <xr:revisionPtr revIDLastSave="0" documentId="13_ncr:1_{3C90ABD7-2335-4CE9-B2E6-33255BEB3476}" xr6:coauthVersionLast="47" xr6:coauthVersionMax="47" xr10:uidLastSave="{00000000-0000-0000-0000-000000000000}"/>
  <bookViews>
    <workbookView xWindow="35180" yWindow="-6830" windowWidth="18680" windowHeight="1545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 s="1"/>
  <c r="E8" i="2"/>
  <c r="D10" i="2" l="1"/>
  <c r="D8" i="2"/>
  <c r="E9" i="2"/>
  <c r="E10" i="2"/>
  <c r="D9" i="2"/>
  <c r="D11" i="2" l="1"/>
  <c r="E11" i="2"/>
  <c r="D12" i="2" l="1"/>
  <c r="E12" i="2"/>
  <c r="D13" i="2" l="1"/>
  <c r="E13" i="2"/>
  <c r="D15" i="2" l="1"/>
  <c r="E15" i="2"/>
  <c r="D14" i="2"/>
  <c r="E14" i="2"/>
  <c r="D16" i="2" l="1"/>
  <c r="E16" i="2"/>
  <c r="D17" i="2" l="1"/>
  <c r="E17" i="2"/>
  <c r="D18" i="2" l="1"/>
  <c r="E18" i="2"/>
  <c r="D19" i="2" l="1"/>
  <c r="E19" i="2"/>
  <c r="D21" i="2" l="1"/>
  <c r="E22" i="2"/>
  <c r="E21" i="2"/>
  <c r="D20" i="2"/>
  <c r="E20" i="2"/>
  <c r="D22" i="2" l="1"/>
  <c r="D23" i="2" l="1"/>
  <c r="E23" i="2"/>
  <c r="D24" i="2" l="1"/>
  <c r="E24" i="2"/>
  <c r="D25" i="2" l="1"/>
  <c r="E25" i="2"/>
  <c r="D26" i="2" l="1"/>
  <c r="E26" i="2"/>
  <c r="D27" i="2" l="1"/>
  <c r="E27" i="2"/>
  <c r="D29" i="2" l="1"/>
  <c r="D28" i="2"/>
  <c r="E29" i="2"/>
  <c r="E28" i="2"/>
  <c r="D30" i="2" l="1"/>
  <c r="E30" i="2"/>
  <c r="D31" i="2" l="1"/>
  <c r="E31" i="2"/>
  <c r="D32" i="2" l="1"/>
  <c r="E32" i="2"/>
  <c r="D33" i="2" l="1"/>
  <c r="E33" i="2"/>
  <c r="D34" i="2" l="1"/>
  <c r="E34" i="2"/>
  <c r="D35" i="2" l="1"/>
  <c r="E35" i="2"/>
  <c r="D36" i="2" l="1"/>
  <c r="E36" i="2"/>
  <c r="D37" i="2" l="1"/>
  <c r="E37" i="2"/>
  <c r="D38" i="2" l="1"/>
  <c r="E38" i="2"/>
  <c r="D39" i="2" l="1"/>
  <c r="E39" i="2"/>
  <c r="D40" i="2" l="1"/>
  <c r="E40" i="2"/>
  <c r="D41" i="2" l="1"/>
  <c r="E41" i="2"/>
  <c r="D42" i="2" l="1"/>
  <c r="E42" i="2"/>
  <c r="D43" i="2" l="1"/>
  <c r="E43" i="2"/>
  <c r="D44" i="2" l="1"/>
  <c r="E45" i="2"/>
  <c r="E44" i="2"/>
  <c r="D45" i="2" l="1"/>
  <c r="D47" i="2" l="1"/>
  <c r="E47" i="2"/>
  <c r="D46" i="2"/>
  <c r="E46" i="2"/>
  <c r="D48" i="2" l="1"/>
  <c r="E48" i="2"/>
  <c r="D49" i="2" l="1"/>
  <c r="E49" i="2"/>
  <c r="D51" i="2" l="1"/>
  <c r="E51" i="2"/>
  <c r="D50" i="2"/>
  <c r="E50" i="2"/>
  <c r="E53" i="2" l="1"/>
  <c r="D52" i="2"/>
  <c r="E52" i="2"/>
  <c r="D53" i="2"/>
  <c r="D54" i="2" l="1"/>
  <c r="E54" i="2"/>
  <c r="D55" i="2" l="1"/>
  <c r="E55" i="2"/>
  <c r="D56" i="2" l="1"/>
  <c r="E56" i="2"/>
  <c r="D57" i="2" l="1"/>
  <c r="E57" i="2"/>
  <c r="D58" i="2" l="1"/>
  <c r="E58" i="2"/>
  <c r="D59" i="2" l="1"/>
  <c r="E60" i="2"/>
  <c r="E59" i="2"/>
  <c r="D60" i="2" l="1"/>
  <c r="D61" i="2" l="1"/>
  <c r="E61" i="2"/>
  <c r="D64" i="2" l="1"/>
  <c r="E63" i="2"/>
  <c r="D62" i="2"/>
  <c r="D63" i="2"/>
  <c r="E64" i="2"/>
  <c r="E62" i="2"/>
  <c r="D65" i="2" l="1"/>
  <c r="E66" i="2"/>
  <c r="E65" i="2"/>
  <c r="D66" i="2" l="1"/>
  <c r="D67" i="2" l="1"/>
  <c r="E67" i="2"/>
  <c r="D68" i="2" l="1"/>
  <c r="E68" i="2"/>
  <c r="D69" i="2" l="1"/>
  <c r="E69" i="2"/>
  <c r="D70" i="2" l="1"/>
  <c r="E70" i="2"/>
  <c r="D71" i="2" l="1"/>
  <c r="E71" i="2"/>
  <c r="D72" i="2" l="1"/>
  <c r="E72" i="2"/>
  <c r="E74" i="2" l="1"/>
  <c r="D73" i="2"/>
  <c r="E73" i="2"/>
  <c r="E75" i="2"/>
  <c r="D74" i="2"/>
  <c r="D75" i="2" l="1"/>
  <c r="D76" i="2" l="1"/>
  <c r="E76" i="2"/>
  <c r="D77" i="2" l="1"/>
  <c r="E77" i="2"/>
  <c r="D78" i="2" l="1"/>
  <c r="E78" i="2"/>
  <c r="D79" i="2" l="1"/>
  <c r="E79" i="2"/>
  <c r="D80" i="2" l="1"/>
  <c r="E81" i="2"/>
  <c r="E80" i="2"/>
  <c r="D83" i="2" l="1"/>
  <c r="D81" i="2"/>
  <c r="E82" i="2"/>
  <c r="E83" i="2"/>
  <c r="D82" i="2"/>
  <c r="D84" i="2" l="1"/>
  <c r="E84" i="2"/>
  <c r="D85" i="2" l="1"/>
  <c r="E85" i="2"/>
  <c r="D88" i="2" l="1"/>
  <c r="D86" i="2"/>
  <c r="E87" i="2"/>
  <c r="E86" i="2"/>
  <c r="D87" i="2"/>
  <c r="E88" i="2"/>
  <c r="D89" i="2" l="1"/>
  <c r="E89" i="2"/>
  <c r="D90" i="2" l="1"/>
  <c r="E90" i="2"/>
  <c r="D91" i="2" l="1"/>
  <c r="E91" i="2"/>
  <c r="E92" i="2"/>
  <c r="D92" i="2" l="1"/>
  <c r="D94" i="2" l="1"/>
  <c r="E94" i="2"/>
  <c r="D93" i="2"/>
  <c r="E93" i="2"/>
  <c r="D95" i="2" l="1"/>
  <c r="E95" i="2"/>
  <c r="D96" i="2" l="1"/>
  <c r="E96" i="2"/>
  <c r="D97" i="2" l="1"/>
  <c r="E97" i="2"/>
  <c r="D98" i="2" l="1"/>
  <c r="E98" i="2"/>
  <c r="D99" i="2" l="1"/>
  <c r="E99" i="2"/>
  <c r="D101" i="2" l="1"/>
  <c r="E101" i="2"/>
  <c r="D100" i="2"/>
  <c r="E100" i="2"/>
  <c r="D102" i="2" l="1"/>
  <c r="E102" i="2"/>
  <c r="D103" i="2" l="1"/>
  <c r="E103" i="2"/>
  <c r="D104" i="2" l="1"/>
  <c r="E104" i="2"/>
  <c r="D105" i="2" l="1"/>
  <c r="E105" i="2"/>
  <c r="D106" i="2" l="1"/>
  <c r="E106" i="2"/>
  <c r="D107" i="2" l="1"/>
  <c r="E107" i="2"/>
  <c r="D108" i="2" l="1"/>
  <c r="E108" i="2"/>
  <c r="D109" i="2" l="1"/>
  <c r="E109" i="2"/>
  <c r="D110" i="2" l="1"/>
  <c r="E110" i="2"/>
  <c r="D111" i="2" l="1"/>
  <c r="E111" i="2"/>
  <c r="D112" i="2" l="1"/>
  <c r="E112" i="2"/>
  <c r="D113" i="2" l="1"/>
  <c r="E113" i="2"/>
  <c r="D114" i="2" l="1"/>
  <c r="E115" i="2"/>
  <c r="E114" i="2"/>
  <c r="D115" i="2" l="1"/>
  <c r="E116" i="2"/>
  <c r="D116" i="2" l="1"/>
  <c r="D117" i="2" l="1"/>
  <c r="E118" i="2"/>
  <c r="E117" i="2"/>
  <c r="D118" i="2" l="1"/>
  <c r="D120" i="2" l="1"/>
  <c r="D119" i="2"/>
  <c r="E120" i="2"/>
  <c r="E119" i="2"/>
  <c r="D121" i="2" l="1"/>
  <c r="E121" i="2"/>
  <c r="D122" i="2" l="1"/>
  <c r="E122" i="2"/>
  <c r="D123" i="2" l="1"/>
  <c r="E123" i="2"/>
  <c r="D124" i="2" l="1"/>
  <c r="E124" i="2"/>
  <c r="D125" i="2" l="1"/>
  <c r="E125" i="2"/>
  <c r="D126" i="2"/>
  <c r="E126" i="2" l="1"/>
</calcChain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<sst xmlns="http://schemas.openxmlformats.org/spreadsheetml/2006/main" count="43" uniqueCount="43">
  <si>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</si>
  <si>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</si>
  <si>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</si>
  <si>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</si>
  <si>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</si>
  <si>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</si>
  <si>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</si>
  <si>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</si>
  <si>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</si>
  <si>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</si>
  <si>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</si>
  <si>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</si>
  <si>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</si>
  <si>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</si>
  <si>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</si>
  <si>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</si>
  <si>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</si>
  <si>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</si>
  <si>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</si>
  <si>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</si>
  <si>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</si>
  <si>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</si>
  <si>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</si>
  <si>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</si>
  <si>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</si>
  <si>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</si>
  <si>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</si>
  <si>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</si>
  <si>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</si>
  <si>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</si>
  <si>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</si>
  <si>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</si>
  <si>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</si>
  <si>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21-Oct-2036</t>
  </si>
  <si>
    <t>21-Apr-2037</t>
  </si>
  <si>
    <t>21-Jun-2039</t>
  </si>
  <si>
    <t>21-May-2041</t>
  </si>
  <si>
    <t>21-Mar-2047</t>
  </si>
  <si>
    <t>21-Jun-2051</t>
  </si>
  <si>
    <t>21-Jun-2054</t>
  </si>
  <si>
    <t>Coupon spot rates at 30/09/2025</t>
  </si>
  <si>
    <t>Risk-free term structure at 30/09/2025</t>
  </si>
  <si>
    <t>Sourced from the AFR - 1 October 2025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</si>
</sst>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Coupon spot rates at 30/09/2025</a:t>
            </a:r>
          </a:p>
        </c:rich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0.14236824093086928</c:v>
                </c:pt>
                <c:pt idx="1">
                  <c:v>0.55578370978781655</c:v>
                </c:pt>
                <c:pt idx="2">
                  <c:v>0.97467488021902804</c:v>
                </c:pt>
                <c:pt idx="3">
                  <c:v>1.5550992470910336</c:v>
                </c:pt>
                <c:pt idx="4">
                  <c:v>2.1409993155373033</c:v>
                </c:pt>
                <c:pt idx="5">
                  <c:v>2.6392881587953458</c:v>
                </c:pt>
                <c:pt idx="6">
                  <c:v>3.1430527036276521</c:v>
                </c:pt>
                <c:pt idx="7">
                  <c:v>3.5564681724845997</c:v>
                </c:pt>
                <c:pt idx="8">
                  <c:v>4.1423682409308693</c:v>
                </c:pt>
                <c:pt idx="9">
                  <c:v>4.6379192334017798</c:v>
                </c:pt>
                <c:pt idx="10">
                  <c:v>5.2238193018480494</c:v>
                </c:pt>
                <c:pt idx="11">
                  <c:v>5.722108145106092</c:v>
                </c:pt>
                <c:pt idx="12">
                  <c:v>6.1409993155373028</c:v>
                </c:pt>
                <c:pt idx="13">
                  <c:v>6.6392881587953454</c:v>
                </c:pt>
                <c:pt idx="14">
                  <c:v>7.1430527036276521</c:v>
                </c:pt>
                <c:pt idx="15">
                  <c:v>7.5564681724845997</c:v>
                </c:pt>
                <c:pt idx="16">
                  <c:v>8.1423682409308693</c:v>
                </c:pt>
                <c:pt idx="17">
                  <c:v>8.6379192334017798</c:v>
                </c:pt>
                <c:pt idx="18">
                  <c:v>8.7227926078028748</c:v>
                </c:pt>
                <c:pt idx="19">
                  <c:v>9.2238193018480494</c:v>
                </c:pt>
                <c:pt idx="20">
                  <c:v>9.7221081451060911</c:v>
                </c:pt>
                <c:pt idx="21">
                  <c:v>10.223134839151266</c:v>
                </c:pt>
                <c:pt idx="22">
                  <c:v>10.472279260780287</c:v>
                </c:pt>
                <c:pt idx="23">
                  <c:v>11.058179329226558</c:v>
                </c:pt>
                <c:pt idx="24">
                  <c:v>11.5564681724846</c:v>
                </c:pt>
                <c:pt idx="25">
                  <c:v>13.722108145106091</c:v>
                </c:pt>
                <c:pt idx="26">
                  <c:v>15.638603696098563</c:v>
                </c:pt>
                <c:pt idx="27">
                  <c:v>21.470225872689937</c:v>
                </c:pt>
                <c:pt idx="28">
                  <c:v>25.722108145106091</c:v>
                </c:pt>
                <c:pt idx="29">
                  <c:v>28.722792607802873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3.5853999999999997E-2</c:v>
                </c:pt>
                <c:pt idx="1">
                  <c:v>3.5547000000000002E-2</c:v>
                </c:pt>
                <c:pt idx="2">
                  <c:v>3.5595000000000002E-2</c:v>
                </c:pt>
                <c:pt idx="3">
                  <c:v>3.4820000000000004E-2</c:v>
                </c:pt>
                <c:pt idx="4">
                  <c:v>3.4883000000000004E-2</c:v>
                </c:pt>
                <c:pt idx="5">
                  <c:v>3.5154999999999999E-2</c:v>
                </c:pt>
                <c:pt idx="6">
                  <c:v>3.5455E-2</c:v>
                </c:pt>
                <c:pt idx="7">
                  <c:v>3.5900000000000001E-2</c:v>
                </c:pt>
                <c:pt idx="8">
                  <c:v>3.6324999999999996E-2</c:v>
                </c:pt>
                <c:pt idx="9">
                  <c:v>3.6774000000000001E-2</c:v>
                </c:pt>
                <c:pt idx="10">
                  <c:v>3.7484999999999997E-2</c:v>
                </c:pt>
                <c:pt idx="11">
                  <c:v>3.8148000000000001E-2</c:v>
                </c:pt>
                <c:pt idx="12">
                  <c:v>3.8816999999999997E-2</c:v>
                </c:pt>
                <c:pt idx="13">
                  <c:v>3.9480000000000001E-2</c:v>
                </c:pt>
                <c:pt idx="14">
                  <c:v>4.0187E-2</c:v>
                </c:pt>
                <c:pt idx="15">
                  <c:v>4.0507999999999995E-2</c:v>
                </c:pt>
                <c:pt idx="16">
                  <c:v>4.1340000000000002E-2</c:v>
                </c:pt>
                <c:pt idx="17">
                  <c:v>4.1840000000000002E-2</c:v>
                </c:pt>
                <c:pt idx="18">
                  <c:v>4.1848999999999997E-2</c:v>
                </c:pt>
                <c:pt idx="19">
                  <c:v>4.2424999999999997E-2</c:v>
                </c:pt>
                <c:pt idx="20">
                  <c:v>4.2954999999999993E-2</c:v>
                </c:pt>
                <c:pt idx="21">
                  <c:v>4.3151999999999996E-2</c:v>
                </c:pt>
                <c:pt idx="22">
                  <c:v>4.3345000000000002E-2</c:v>
                </c:pt>
                <c:pt idx="23">
                  <c:v>4.3768000000000001E-2</c:v>
                </c:pt>
                <c:pt idx="24">
                  <c:v>4.4130000000000003E-2</c:v>
                </c:pt>
                <c:pt idx="25">
                  <c:v>4.5392999999999996E-2</c:v>
                </c:pt>
                <c:pt idx="26">
                  <c:v>4.6508000000000001E-2</c:v>
                </c:pt>
                <c:pt idx="27">
                  <c:v>4.8768000000000006E-2</c:v>
                </c:pt>
                <c:pt idx="28">
                  <c:v>4.9882000000000003E-2</c:v>
                </c:pt>
                <c:pt idx="29">
                  <c:v>4.9540000000000001E-2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0.14236824093086928</c:v>
                </c:pt>
                <c:pt idx="1">
                  <c:v>0.55578370978781655</c:v>
                </c:pt>
                <c:pt idx="2">
                  <c:v>0.97467488021902804</c:v>
                </c:pt>
                <c:pt idx="3">
                  <c:v>1.5550992470910336</c:v>
                </c:pt>
                <c:pt idx="4">
                  <c:v>2.1409993155373033</c:v>
                </c:pt>
                <c:pt idx="5">
                  <c:v>2.6392881587953458</c:v>
                </c:pt>
                <c:pt idx="6">
                  <c:v>3.1430527036276521</c:v>
                </c:pt>
                <c:pt idx="7">
                  <c:v>3.5564681724845997</c:v>
                </c:pt>
                <c:pt idx="8">
                  <c:v>4.1423682409308693</c:v>
                </c:pt>
                <c:pt idx="9">
                  <c:v>4.6379192334017798</c:v>
                </c:pt>
                <c:pt idx="10">
                  <c:v>5.2238193018480494</c:v>
                </c:pt>
                <c:pt idx="11">
                  <c:v>5.722108145106092</c:v>
                </c:pt>
                <c:pt idx="12">
                  <c:v>6.1409993155373028</c:v>
                </c:pt>
                <c:pt idx="13">
                  <c:v>6.6392881587953454</c:v>
                </c:pt>
                <c:pt idx="14">
                  <c:v>7.1430527036276521</c:v>
                </c:pt>
                <c:pt idx="15">
                  <c:v>7.5564681724845997</c:v>
                </c:pt>
                <c:pt idx="16">
                  <c:v>8.1423682409308693</c:v>
                </c:pt>
                <c:pt idx="17">
                  <c:v>8.6379192334017798</c:v>
                </c:pt>
                <c:pt idx="18">
                  <c:v>8.7227926078028748</c:v>
                </c:pt>
                <c:pt idx="19">
                  <c:v>9.2238193018480494</c:v>
                </c:pt>
                <c:pt idx="20">
                  <c:v>9.7221081451060911</c:v>
                </c:pt>
                <c:pt idx="21">
                  <c:v>10.223134839151266</c:v>
                </c:pt>
                <c:pt idx="22">
                  <c:v>10.472279260780287</c:v>
                </c:pt>
                <c:pt idx="23">
                  <c:v>11.058179329226558</c:v>
                </c:pt>
                <c:pt idx="24">
                  <c:v>11.5564681724846</c:v>
                </c:pt>
                <c:pt idx="25">
                  <c:v>13.722108145106091</c:v>
                </c:pt>
                <c:pt idx="26">
                  <c:v>15.638603696098563</c:v>
                </c:pt>
                <c:pt idx="27">
                  <c:v>21.470225872689937</c:v>
                </c:pt>
                <c:pt idx="28">
                  <c:v>25.722108145106091</c:v>
                </c:pt>
                <c:pt idx="29">
                  <c:v>28.722792607802873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3.5636233015973934E-2</c:v>
                </c:pt>
                <c:pt idx="1">
                  <c:v>3.5454999803119544E-2</c:v>
                </c:pt>
                <c:pt idx="2">
                  <c:v>3.5299572895107739E-2</c:v>
                </c:pt>
                <c:pt idx="3">
                  <c:v>3.5166423637899152E-2</c:v>
                </c:pt>
                <c:pt idx="4">
                  <c:v>3.5138432541676985E-2</c:v>
                </c:pt>
                <c:pt idx="5">
                  <c:v>3.5224548253184711E-2</c:v>
                </c:pt>
                <c:pt idx="6">
                  <c:v>3.542388236669964E-2</c:v>
                </c:pt>
                <c:pt idx="7">
                  <c:v>3.5662616295459429E-2</c:v>
                </c:pt>
                <c:pt idx="8">
                  <c:v>3.6163381366916901E-2</c:v>
                </c:pt>
                <c:pt idx="9">
                  <c:v>3.6712496062685201E-2</c:v>
                </c:pt>
                <c:pt idx="10">
                  <c:v>3.7527641220073703E-2</c:v>
                </c:pt>
                <c:pt idx="11">
                  <c:v>3.8228124990815612E-2</c:v>
                </c:pt>
                <c:pt idx="12">
                  <c:v>3.8892275722219899E-2</c:v>
                </c:pt>
                <c:pt idx="13">
                  <c:v>3.9618730931942313E-2</c:v>
                </c:pt>
                <c:pt idx="14">
                  <c:v>4.0284457900491351E-2</c:v>
                </c:pt>
                <c:pt idx="15">
                  <c:v>4.0527583398278298E-2</c:v>
                </c:pt>
                <c:pt idx="16">
                  <c:v>4.1371677561199485E-2</c:v>
                </c:pt>
                <c:pt idx="17">
                  <c:v>4.1790973867055527E-2</c:v>
                </c:pt>
                <c:pt idx="18">
                  <c:v>4.1808378136595714E-2</c:v>
                </c:pt>
                <c:pt idx="19">
                  <c:v>4.2374618488118812E-2</c:v>
                </c:pt>
                <c:pt idx="20">
                  <c:v>4.292399866742895E-2</c:v>
                </c:pt>
                <c:pt idx="21">
                  <c:v>4.3073835568467E-2</c:v>
                </c:pt>
                <c:pt idx="22">
                  <c:v>4.32625145307746E-2</c:v>
                </c:pt>
                <c:pt idx="23">
                  <c:v>4.3689873881034201E-2</c:v>
                </c:pt>
                <c:pt idx="24">
                  <c:v>4.4131969099431637E-2</c:v>
                </c:pt>
                <c:pt idx="25">
                  <c:v>4.5617959765882121E-2</c:v>
                </c:pt>
                <c:pt idx="26">
                  <c:v>4.6769243332524496E-2</c:v>
                </c:pt>
                <c:pt idx="27">
                  <c:v>4.8714801589871591E-2</c:v>
                </c:pt>
                <c:pt idx="28">
                  <c:v>5.0124271575366204E-2</c:v>
                </c:pt>
                <c:pt idx="29">
                  <c:v>4.9343337801103768E-2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Risk-free term structure at 30/09/2025</a:t>
            </a:r>
          </a:p>
        </c:rich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3.5881924384176589E-2</c:v>
                </c:pt>
                <c:pt idx="1">
                  <c:v>3.5769900243183717E-2</c:v>
                </c:pt>
                <c:pt idx="2">
                  <c:v>3.5669372481925254E-2</c:v>
                </c:pt>
                <c:pt idx="3">
                  <c:v>3.5583435118362816E-2</c:v>
                </c:pt>
                <c:pt idx="4">
                  <c:v>3.5514507909533366E-2</c:v>
                </c:pt>
                <c:pt idx="5">
                  <c:v>3.5464897164550813E-2</c:v>
                </c:pt>
                <c:pt idx="6">
                  <c:v>3.5436875820788805E-2</c:v>
                </c:pt>
                <c:pt idx="7">
                  <c:v>3.5432703055903625E-2</c:v>
                </c:pt>
                <c:pt idx="8">
                  <c:v>3.5454630415413524E-2</c:v>
                </c:pt>
                <c:pt idx="9">
                  <c:v>3.5504903852398684E-2</c:v>
                </c:pt>
                <c:pt idx="10">
                  <c:v>3.5585764242754392E-2</c:v>
                </c:pt>
                <c:pt idx="11">
                  <c:v>3.5699447231302583E-2</c:v>
                </c:pt>
                <c:pt idx="12">
                  <c:v>3.5848135659097835E-2</c:v>
                </c:pt>
                <c:pt idx="13">
                  <c:v>3.6032970907435624E-2</c:v>
                </c:pt>
                <c:pt idx="14">
                  <c:v>3.625346233987603E-2</c:v>
                </c:pt>
                <c:pt idx="15">
                  <c:v>3.650796127477185E-2</c:v>
                </c:pt>
                <c:pt idx="16">
                  <c:v>3.6794004137109315E-2</c:v>
                </c:pt>
                <c:pt idx="17">
                  <c:v>3.7108541470574741E-2</c:v>
                </c:pt>
                <c:pt idx="18">
                  <c:v>3.7448094713679492E-2</c:v>
                </c:pt>
                <c:pt idx="19">
                  <c:v>3.7808865894048971E-2</c:v>
                </c:pt>
                <c:pt idx="20">
                  <c:v>3.8186815819596376E-2</c:v>
                </c:pt>
                <c:pt idx="21">
                  <c:v>3.8577720684892736E-2</c:v>
                </c:pt>
                <c:pt idx="22">
                  <c:v>3.8977213564238555E-2</c:v>
                </c:pt>
                <c:pt idx="23">
                  <c:v>3.9380815107799894E-2</c:v>
                </c:pt>
                <c:pt idx="24">
                  <c:v>3.9783956377181351E-2</c:v>
                </c:pt>
                <c:pt idx="25">
                  <c:v>4.0182147684357794E-2</c:v>
                </c:pt>
                <c:pt idx="26">
                  <c:v>4.0571753738548599E-2</c:v>
                </c:pt>
                <c:pt idx="27">
                  <c:v>4.0950096481579878E-2</c:v>
                </c:pt>
                <c:pt idx="28">
                  <c:v>4.131528945893348E-2</c:v>
                </c:pt>
                <c:pt idx="29">
                  <c:v>4.1666105490062E-2</c:v>
                </c:pt>
                <c:pt idx="30">
                  <c:v>4.2001870211847203E-2</c:v>
                </c:pt>
                <c:pt idx="31">
                  <c:v>4.2322375770143639E-2</c:v>
                </c:pt>
                <c:pt idx="32">
                  <c:v>4.2627810331867355E-2</c:v>
                </c:pt>
                <c:pt idx="33">
                  <c:v>4.2918700115121888E-2</c:v>
                </c:pt>
                <c:pt idx="34">
                  <c:v>4.3195861394569324E-2</c:v>
                </c:pt>
                <c:pt idx="35">
                  <c:v>4.3460360507803664E-2</c:v>
                </c:pt>
                <c:pt idx="36">
                  <c:v>4.3713480317896014E-2</c:v>
                </c:pt>
                <c:pt idx="37">
                  <c:v>4.3956691914377233E-2</c:v>
                </c:pt>
                <c:pt idx="38">
                  <c:v>4.4191630586135178E-2</c:v>
                </c:pt>
                <c:pt idx="39">
                  <c:v>4.4420075294096417E-2</c:v>
                </c:pt>
                <c:pt idx="40">
                  <c:v>4.4643931023102823E-2</c:v>
                </c:pt>
                <c:pt idx="41">
                  <c:v>4.4864672097657099E-2</c:v>
                </c:pt>
                <c:pt idx="42">
                  <c:v>4.5082255018955131E-2</c:v>
                </c:pt>
                <c:pt idx="43">
                  <c:v>4.5296557526140369E-2</c:v>
                </c:pt>
                <c:pt idx="44">
                  <c:v>4.550747619202089E-2</c:v>
                </c:pt>
                <c:pt idx="45">
                  <c:v>4.5714924369002929E-2</c:v>
                </c:pt>
                <c:pt idx="46">
                  <c:v>4.5918830398006483E-2</c:v>
                </c:pt>
                <c:pt idx="47">
                  <c:v>4.6119136041952391E-2</c:v>
                </c:pt>
                <c:pt idx="48">
                  <c:v>4.631579511168793E-2</c:v>
                </c:pt>
                <c:pt idx="49">
                  <c:v>4.6508772257364273E-2</c:v>
                </c:pt>
                <c:pt idx="50">
                  <c:v>4.6698041902520693E-2</c:v>
                </c:pt>
                <c:pt idx="51">
                  <c:v>4.6883587301624452E-2</c:v>
                </c:pt>
                <c:pt idx="52">
                  <c:v>4.706539970473278E-2</c:v>
                </c:pt>
                <c:pt idx="53">
                  <c:v>4.724347761537806E-2</c:v>
                </c:pt>
                <c:pt idx="54">
                  <c:v>4.741782612974399E-2</c:v>
                </c:pt>
                <c:pt idx="55">
                  <c:v>4.7588456347017472E-2</c:v>
                </c:pt>
                <c:pt idx="56">
                  <c:v>4.7755384842078641E-2</c:v>
                </c:pt>
                <c:pt idx="57">
                  <c:v>4.7918633193046345E-2</c:v>
                </c:pt>
                <c:pt idx="58">
                  <c:v>4.8078227557128317E-2</c:v>
                </c:pt>
                <c:pt idx="59">
                  <c:v>4.8234198289077934E-2</c:v>
                </c:pt>
                <c:pt idx="60">
                  <c:v>4.8386579597516244E-2</c:v>
                </c:pt>
                <c:pt idx="61">
                  <c:v>4.8535409234563787E-2</c:v>
                </c:pt>
                <c:pt idx="62">
                  <c:v>4.868072821530256E-2</c:v>
                </c:pt>
                <c:pt idx="63">
                  <c:v>4.8822580563753437E-2</c:v>
                </c:pt>
                <c:pt idx="64">
                  <c:v>4.896101308226708E-2</c:v>
                </c:pt>
                <c:pt idx="65">
                  <c:v>4.9096075142260664E-2</c:v>
                </c:pt>
                <c:pt idx="66">
                  <c:v>4.9227818493678965E-2</c:v>
                </c:pt>
                <c:pt idx="67">
                  <c:v>4.9356297091288415E-2</c:v>
                </c:pt>
                <c:pt idx="68">
                  <c:v>4.9481566936396382E-2</c:v>
                </c:pt>
                <c:pt idx="69">
                  <c:v>4.9603685932054553E-2</c:v>
                </c:pt>
                <c:pt idx="70">
                  <c:v>4.9722713750672165E-2</c:v>
                </c:pt>
                <c:pt idx="71">
                  <c:v>4.983871171259957E-2</c:v>
                </c:pt>
                <c:pt idx="72">
                  <c:v>4.9951742674813282E-2</c:v>
                </c:pt>
                <c:pt idx="73">
                  <c:v>5.0061870928815422E-2</c:v>
                </c:pt>
                <c:pt idx="74">
                  <c:v>5.0169162106344256E-2</c:v>
                </c:pt>
                <c:pt idx="75">
                  <c:v>5.027368309304836E-2</c:v>
                </c:pt>
                <c:pt idx="76">
                  <c:v>5.0375501948310752E-2</c:v>
                </c:pt>
                <c:pt idx="77">
                  <c:v>5.0474687832076315E-2</c:v>
                </c:pt>
                <c:pt idx="78">
                  <c:v>5.057131093610745E-2</c:v>
                </c:pt>
                <c:pt idx="79">
                  <c:v>5.0665442421372164E-2</c:v>
                </c:pt>
                <c:pt idx="80">
                  <c:v>5.0757154359710732E-2</c:v>
                </c:pt>
                <c:pt idx="81">
                  <c:v>5.0846519679473845E-2</c:v>
                </c:pt>
                <c:pt idx="82">
                  <c:v>5.0933612115264371E-2</c:v>
                </c:pt>
                <c:pt idx="83">
                  <c:v>5.1018506161694788E-2</c:v>
                </c:pt>
                <c:pt idx="84">
                  <c:v>5.1101276941271756E-2</c:v>
                </c:pt>
                <c:pt idx="85">
                  <c:v>5.1181998175643617E-2</c:v>
                </c:pt>
                <c:pt idx="86">
                  <c:v>5.1260740294128748E-2</c:v>
                </c:pt>
                <c:pt idx="87">
                  <c:v>5.133757053569421E-2</c:v>
                </c:pt>
                <c:pt idx="88">
                  <c:v>5.1412553127703653E-2</c:v>
                </c:pt>
                <c:pt idx="89">
                  <c:v>5.1485749452589324E-2</c:v>
                </c:pt>
                <c:pt idx="90">
                  <c:v>5.1557218203250654E-2</c:v>
                </c:pt>
                <c:pt idx="91">
                  <c:v>5.1627015529218223E-2</c:v>
                </c:pt>
                <c:pt idx="92">
                  <c:v>5.1695195172795527E-2</c:v>
                </c:pt>
                <c:pt idx="93">
                  <c:v>5.1761808596769043E-2</c:v>
                </c:pt>
                <c:pt idx="94">
                  <c:v>5.1826905103850907E-2</c:v>
                </c:pt>
                <c:pt idx="95">
                  <c:v>5.1890531949280838E-2</c:v>
                </c:pt>
                <c:pt idx="96">
                  <c:v>5.1952734444995041E-2</c:v>
                </c:pt>
                <c:pt idx="97">
                  <c:v>5.201355605965019E-2</c:v>
                </c:pt>
                <c:pt idx="98">
                  <c:v>5.2073038510631386E-2</c:v>
                </c:pt>
                <c:pt idx="99">
                  <c:v>5.2131221852002696E-2</c:v>
                </c:pt>
                <c:pt idx="100">
                  <c:v>5.2188144556032379E-2</c:v>
                </c:pt>
                <c:pt idx="101">
                  <c:v>5.2243843590501049E-2</c:v>
                </c:pt>
                <c:pt idx="102">
                  <c:v>5.2298354492085641E-2</c:v>
                </c:pt>
                <c:pt idx="103">
                  <c:v>5.2351711434682979E-2</c:v>
                </c:pt>
                <c:pt idx="104">
                  <c:v>5.2403947293705677E-2</c:v>
                </c:pt>
                <c:pt idx="105">
                  <c:v>5.245509370783985E-2</c:v>
                </c:pt>
                <c:pt idx="106">
                  <c:v>5.2505181136402346E-2</c:v>
                </c:pt>
                <c:pt idx="107">
                  <c:v>5.2554238913119722E-2</c:v>
                </c:pt>
                <c:pt idx="108">
                  <c:v>5.2602295298945112E-2</c:v>
                </c:pt>
                <c:pt idx="109">
                  <c:v>5.2649377529371932E-2</c:v>
                </c:pt>
                <c:pt idx="110">
                  <c:v>5.2695511861413413E-2</c:v>
                </c:pt>
                <c:pt idx="111">
                  <c:v>5.2740723616649721E-2</c:v>
                </c:pt>
                <c:pt idx="112">
                  <c:v>5.2785037223406217E-2</c:v>
                </c:pt>
                <c:pt idx="113">
                  <c:v>5.2828476254302759E-2</c:v>
                </c:pt>
                <c:pt idx="114">
                  <c:v>5.2871063463990842E-2</c:v>
                </c:pt>
                <c:pt idx="115">
                  <c:v>5.2912820825568474E-2</c:v>
                </c:pt>
                <c:pt idx="116">
                  <c:v>5.2953769561912001E-2</c:v>
                </c:pt>
                <c:pt idx="117">
                  <c:v>5.2993930179104032E-2</c:v>
                </c:pt>
                <c:pt idx="118">
                  <c:v>5.3033322495255719E-2</c:v>
                </c:pt>
                <c:pt idx="119">
                  <c:v>5.3071965669585053E-2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3.5881924384176589E-2</c:v>
                </c:pt>
                <c:pt idx="1">
                  <c:v>3.5657888216899636E-2</c:v>
                </c:pt>
                <c:pt idx="2">
                  <c:v>3.5468346228951786E-2</c:v>
                </c:pt>
                <c:pt idx="3">
                  <c:v>3.5325665810568063E-2</c:v>
                </c:pt>
                <c:pt idx="4">
                  <c:v>3.5238844948297432E-2</c:v>
                </c:pt>
                <c:pt idx="5">
                  <c:v>3.5216879089579045E-2</c:v>
                </c:pt>
                <c:pt idx="6">
                  <c:v>3.5268763681853166E-2</c:v>
                </c:pt>
                <c:pt idx="7">
                  <c:v>3.5403494172554506E-2</c:v>
                </c:pt>
                <c:pt idx="8">
                  <c:v>3.5630066009124217E-2</c:v>
                </c:pt>
                <c:pt idx="9">
                  <c:v>3.5957474638999454E-2</c:v>
                </c:pt>
                <c:pt idx="10">
                  <c:v>3.6394715509617814E-2</c:v>
                </c:pt>
                <c:pt idx="11">
                  <c:v>3.6950784068418896E-2</c:v>
                </c:pt>
                <c:pt idx="12">
                  <c:v>3.7634062673087998E-2</c:v>
                </c:pt>
                <c:pt idx="13">
                  <c:v>3.8438832617007757E-2</c:v>
                </c:pt>
                <c:pt idx="14">
                  <c:v>3.9345274129258589E-2</c:v>
                </c:pt>
                <c:pt idx="15">
                  <c:v>4.0332954349169281E-2</c:v>
                </c:pt>
                <c:pt idx="16">
                  <c:v>4.1381440416065507E-2</c:v>
                </c:pt>
                <c:pt idx="17">
                  <c:v>4.247029946927805E-2</c:v>
                </c:pt>
                <c:pt idx="18">
                  <c:v>4.3579098648132364E-2</c:v>
                </c:pt>
                <c:pt idx="19">
                  <c:v>4.4687405091956345E-2</c:v>
                </c:pt>
                <c:pt idx="20">
                  <c:v>4.5774785940080331E-2</c:v>
                </c:pt>
                <c:pt idx="21">
                  <c:v>4.6820808331828001E-2</c:v>
                </c:pt>
                <c:pt idx="22">
                  <c:v>4.7805039406531691E-2</c:v>
                </c:pt>
                <c:pt idx="23">
                  <c:v>4.8707046303516632E-2</c:v>
                </c:pt>
                <c:pt idx="24">
                  <c:v>4.9506396162110944E-2</c:v>
                </c:pt>
                <c:pt idx="25">
                  <c:v>5.018664167459197E-2</c:v>
                </c:pt>
                <c:pt idx="26">
                  <c:v>5.0752892508930225E-2</c:v>
                </c:pt>
                <c:pt idx="27">
                  <c:v>5.1217513242236112E-2</c:v>
                </c:pt>
                <c:pt idx="28">
                  <c:v>5.1592873918772542E-2</c:v>
                </c:pt>
                <c:pt idx="29">
                  <c:v>5.1891344582800425E-2</c:v>
                </c:pt>
                <c:pt idx="30">
                  <c:v>5.2125295278580452E-2</c:v>
                </c:pt>
                <c:pt idx="31">
                  <c:v>5.2307096050378421E-2</c:v>
                </c:pt>
                <c:pt idx="32">
                  <c:v>5.2449116942453022E-2</c:v>
                </c:pt>
                <c:pt idx="33">
                  <c:v>5.2563727999066945E-2</c:v>
                </c:pt>
                <c:pt idx="34">
                  <c:v>5.2663299264481989E-2</c:v>
                </c:pt>
                <c:pt idx="35">
                  <c:v>5.2760200782961064E-2</c:v>
                </c:pt>
                <c:pt idx="36">
                  <c:v>5.2866802598765084E-2</c:v>
                </c:pt>
                <c:pt idx="37">
                  <c:v>5.2995474756156291E-2</c:v>
                </c:pt>
                <c:pt idx="38">
                  <c:v>5.3158587299397375E-2</c:v>
                </c:pt>
                <c:pt idx="39">
                  <c:v>5.3368510272749026E-2</c:v>
                </c:pt>
                <c:pt idx="40">
                  <c:v>5.3637613720472821E-2</c:v>
                </c:pt>
                <c:pt idx="41">
                  <c:v>5.3955330228382836E-2</c:v>
                </c:pt>
                <c:pt idx="42">
                  <c:v>5.4261768902971852E-2</c:v>
                </c:pt>
                <c:pt idx="43">
                  <c:v>5.455325637960029E-2</c:v>
                </c:pt>
                <c:pt idx="44">
                  <c:v>5.4830152928104781E-2</c:v>
                </c:pt>
                <c:pt idx="45">
                  <c:v>5.5092818818323508E-2</c:v>
                </c:pt>
                <c:pt idx="46">
                  <c:v>5.5341614320099097E-2</c:v>
                </c:pt>
                <c:pt idx="47">
                  <c:v>5.5576899703268401E-2</c:v>
                </c:pt>
                <c:pt idx="48">
                  <c:v>5.5799035237668715E-2</c:v>
                </c:pt>
                <c:pt idx="49">
                  <c:v>5.6008381193096257E-2</c:v>
                </c:pt>
                <c:pt idx="50">
                  <c:v>5.6205297839482915E-2</c:v>
                </c:pt>
                <c:pt idx="51">
                  <c:v>5.6390145446642004E-2</c:v>
                </c:pt>
                <c:pt idx="52">
                  <c:v>5.6563284284266269E-2</c:v>
                </c:pt>
                <c:pt idx="53">
                  <c:v>5.6725074622590688E-2</c:v>
                </c:pt>
                <c:pt idx="54">
                  <c:v>5.6875876730828168E-2</c:v>
                </c:pt>
                <c:pt idx="55">
                  <c:v>5.7016050879383107E-2</c:v>
                </c:pt>
                <c:pt idx="56">
                  <c:v>5.7145957337753073E-2</c:v>
                </c:pt>
                <c:pt idx="57">
                  <c:v>5.7265956375886384E-2</c:v>
                </c:pt>
                <c:pt idx="58">
                  <c:v>5.737640826418966E-2</c:v>
                </c:pt>
                <c:pt idx="59">
                  <c:v>5.7477673270568852E-2</c:v>
                </c:pt>
                <c:pt idx="60">
                  <c:v>5.7570111667701429E-2</c:v>
                </c:pt>
                <c:pt idx="61">
                  <c:v>5.7654083723718719E-2</c:v>
                </c:pt>
                <c:pt idx="62">
                  <c:v>5.7729949707664208E-2</c:v>
                </c:pt>
                <c:pt idx="63">
                  <c:v>5.779806989266989E-2</c:v>
                </c:pt>
                <c:pt idx="64">
                  <c:v>5.7858804543684528E-2</c:v>
                </c:pt>
                <c:pt idx="65">
                  <c:v>5.7912513933843224E-2</c:v>
                </c:pt>
                <c:pt idx="66">
                  <c:v>5.7959558334915062E-2</c:v>
                </c:pt>
                <c:pt idx="67">
                  <c:v>5.8000298011392948E-2</c:v>
                </c:pt>
                <c:pt idx="68">
                  <c:v>5.8035093235958346E-2</c:v>
                </c:pt>
                <c:pt idx="69">
                  <c:v>5.8064304277649637E-2</c:v>
                </c:pt>
                <c:pt idx="70">
                  <c:v>5.8088291409149395E-2</c:v>
                </c:pt>
                <c:pt idx="71">
                  <c:v>5.8107414897676568E-2</c:v>
                </c:pt>
                <c:pt idx="72">
                  <c:v>5.8122035010455653E-2</c:v>
                </c:pt>
                <c:pt idx="73">
                  <c:v>5.8132512025622196E-2</c:v>
                </c:pt>
                <c:pt idx="74">
                  <c:v>5.8139206203122296E-2</c:v>
                </c:pt>
                <c:pt idx="75">
                  <c:v>5.8142477822912486E-2</c:v>
                </c:pt>
                <c:pt idx="76">
                  <c:v>5.8142687139479232E-2</c:v>
                </c:pt>
                <c:pt idx="77">
                  <c:v>5.8140194447332538E-2</c:v>
                </c:pt>
                <c:pt idx="78">
                  <c:v>5.8135359991866142E-2</c:v>
                </c:pt>
                <c:pt idx="79">
                  <c:v>5.8128544049395936E-2</c:v>
                </c:pt>
                <c:pt idx="80">
                  <c:v>5.812010689987801E-2</c:v>
                </c:pt>
                <c:pt idx="81">
                  <c:v>5.8110408805078118E-2</c:v>
                </c:pt>
                <c:pt idx="82">
                  <c:v>5.8099810026760679E-2</c:v>
                </c:pt>
                <c:pt idx="83">
                  <c:v>5.8088670866709879E-2</c:v>
                </c:pt>
                <c:pt idx="84">
                  <c:v>5.8077344044688228E-2</c:v>
                </c:pt>
                <c:pt idx="85">
                  <c:v>5.8066009731202906E-2</c:v>
                </c:pt>
                <c:pt idx="86">
                  <c:v>5.8054675409256795E-2</c:v>
                </c:pt>
                <c:pt idx="87">
                  <c:v>5.8043341081700728E-2</c:v>
                </c:pt>
                <c:pt idx="88">
                  <c:v>5.8032006762293475E-2</c:v>
                </c:pt>
                <c:pt idx="89">
                  <c:v>5.8020672457525624E-2</c:v>
                </c:pt>
                <c:pt idx="90">
                  <c:v>5.800933813750242E-2</c:v>
                </c:pt>
                <c:pt idx="91">
                  <c:v>5.7998003815983523E-2</c:v>
                </c:pt>
                <c:pt idx="92">
                  <c:v>5.798666949218334E-2</c:v>
                </c:pt>
                <c:pt idx="93">
                  <c:v>5.7975335172586462E-2</c:v>
                </c:pt>
                <c:pt idx="94">
                  <c:v>5.7964000849128006E-2</c:v>
                </c:pt>
                <c:pt idx="95">
                  <c:v>5.7952666557400168E-2</c:v>
                </c:pt>
                <c:pt idx="96">
                  <c:v>5.7941332231126852E-2</c:v>
                </c:pt>
                <c:pt idx="97">
                  <c:v>5.7929997920451504E-2</c:v>
                </c:pt>
                <c:pt idx="98">
                  <c:v>5.7918663595480924E-2</c:v>
                </c:pt>
                <c:pt idx="99">
                  <c:v>5.7907329291805087E-2</c:v>
                </c:pt>
                <c:pt idx="100">
                  <c:v>5.789599498680853E-2</c:v>
                </c:pt>
                <c:pt idx="101">
                  <c:v>5.7884660657872011E-2</c:v>
                </c:pt>
                <c:pt idx="102">
                  <c:v>5.7873326340586839E-2</c:v>
                </c:pt>
                <c:pt idx="103">
                  <c:v>5.7861992041438493E-2</c:v>
                </c:pt>
                <c:pt idx="104">
                  <c:v>5.7850657723258925E-2</c:v>
                </c:pt>
                <c:pt idx="105">
                  <c:v>5.7839323421637889E-2</c:v>
                </c:pt>
                <c:pt idx="106">
                  <c:v>5.7827989143061309E-2</c:v>
                </c:pt>
                <c:pt idx="107">
                  <c:v>5.7816654821258195E-2</c:v>
                </c:pt>
                <c:pt idx="108">
                  <c:v>5.7805320535473381E-2</c:v>
                </c:pt>
                <c:pt idx="109">
                  <c:v>5.7793986219433657E-2</c:v>
                </c:pt>
                <c:pt idx="110">
                  <c:v>5.7782651908728777E-2</c:v>
                </c:pt>
                <c:pt idx="111">
                  <c:v>5.7771317580742387E-2</c:v>
                </c:pt>
                <c:pt idx="112">
                  <c:v>5.7759983314721763E-2</c:v>
                </c:pt>
                <c:pt idx="113">
                  <c:v>5.7748649015287867E-2</c:v>
                </c:pt>
                <c:pt idx="114">
                  <c:v>5.7737314659823458E-2</c:v>
                </c:pt>
                <c:pt idx="115">
                  <c:v>5.7725980371232E-2</c:v>
                </c:pt>
                <c:pt idx="116">
                  <c:v>5.771464603958476E-2</c:v>
                </c:pt>
                <c:pt idx="117">
                  <c:v>5.7703311758677822E-2</c:v>
                </c:pt>
                <c:pt idx="118">
                  <c:v>5.7691977476790779E-2</c:v>
                </c:pt>
                <c:pt idx="119">
                  <c:v>5.7680643200412218E-2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5" dataDxfId="4">
  <tableColumns count="4">
    <tableColumn id="1" xr3:uid="{336F3D4A-5825-489A-A5B8-A3A4591CB600}" name="Maturity date" dataDxfId="3"/>
    <tableColumn id="2" xr3:uid="{D58042B2-14E3-4A3B-94E5-0C3C5A77BC34}" name="Time to maturity (years)" dataDxfId="2"/>
    <tableColumn id="3" xr3:uid="{21D88267-D72D-4EEF-B90E-3D3F1A037B54}" name="Actual" dataDxfId="1"/>
    <tableColumn id="4" xr3:uid="{6DBBE32A-A8A6-4CF1-BE9D-4017337AE36C}" name="Fitted" dataDxfId="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14" dataDxfId="13">
  <tableColumns count="1">
    <tableColumn id="2" xr3:uid="{90805B1A-3CB5-43AB-A98D-E80D7E8720A1}" name="Forward rate " dataDxfId="1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11" dataDxfId="10" tableBorderDxfId="9">
  <tableColumns count="3">
    <tableColumn id="1" xr3:uid="{1A6CBF79-09D5-409E-8CC4-B091EDB0855D}" name="Time (years)" dataDxfId="8"/>
    <tableColumn id="2" xr3:uid="{9E96AE6F-11C7-4E42-8AE5-279E5AA74C20}" name="Discount_x000a_factor" dataDxfId="7"/>
    <tableColumn id="3" xr3:uid="{ECFD8B48-79C5-4592-8A31-3C55E194A01B}" name="Zero coupon spot rate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>
      <selection activeCell="B37" sqref="B37"/>
    </sheetView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40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10</v>
      </c>
      <c r="C7" s="9">
        <v>0.14236824093086928</v>
      </c>
      <c r="D7" s="2">
        <v>3.5853999999999997E-2</v>
      </c>
      <c r="E7" s="2">
        <v>3.5636233015973934E-2</v>
      </c>
    </row>
    <row r="8" spans="2:5" x14ac:dyDescent="0.35">
      <c r="B8" s="1" t="s">
        <v>11</v>
      </c>
      <c r="C8" s="9">
        <v>0.55578370978781655</v>
      </c>
      <c r="D8" s="2">
        <v>3.5547000000000002E-2</v>
      </c>
      <c r="E8" s="2">
        <v>3.5454999803119544E-2</v>
      </c>
    </row>
    <row r="9" spans="2:5" x14ac:dyDescent="0.35">
      <c r="B9" s="1" t="s">
        <v>12</v>
      </c>
      <c r="C9" s="9">
        <v>0.97467488021902804</v>
      </c>
      <c r="D9" s="2">
        <v>3.5595000000000002E-2</v>
      </c>
      <c r="E9" s="2">
        <v>3.5299572895107739E-2</v>
      </c>
    </row>
    <row r="10" spans="2:5" x14ac:dyDescent="0.35">
      <c r="B10" s="1" t="s">
        <v>13</v>
      </c>
      <c r="C10" s="9">
        <v>1.5550992470910336</v>
      </c>
      <c r="D10" s="2">
        <v>3.4820000000000004E-2</v>
      </c>
      <c r="E10" s="2">
        <v>3.5166423637899152E-2</v>
      </c>
    </row>
    <row r="11" spans="2:5" x14ac:dyDescent="0.35">
      <c r="B11" s="1" t="s">
        <v>14</v>
      </c>
      <c r="C11" s="9">
        <v>2.1409993155373033</v>
      </c>
      <c r="D11" s="2">
        <v>3.4883000000000004E-2</v>
      </c>
      <c r="E11" s="2">
        <v>3.5138432541676985E-2</v>
      </c>
    </row>
    <row r="12" spans="2:5" x14ac:dyDescent="0.35">
      <c r="B12" s="1" t="s">
        <v>15</v>
      </c>
      <c r="C12" s="9">
        <v>2.6392881587953458</v>
      </c>
      <c r="D12" s="2">
        <v>3.5154999999999999E-2</v>
      </c>
      <c r="E12" s="2">
        <v>3.5224548253184711E-2</v>
      </c>
    </row>
    <row r="13" spans="2:5" x14ac:dyDescent="0.35">
      <c r="B13" s="1" t="s">
        <v>16</v>
      </c>
      <c r="C13" s="9">
        <v>3.1430527036276521</v>
      </c>
      <c r="D13" s="2">
        <v>3.5455E-2</v>
      </c>
      <c r="E13" s="2">
        <v>3.542388236669964E-2</v>
      </c>
    </row>
    <row r="14" spans="2:5" x14ac:dyDescent="0.35">
      <c r="B14" s="1" t="s">
        <v>17</v>
      </c>
      <c r="C14" s="9">
        <v>3.5564681724845997</v>
      </c>
      <c r="D14" s="2">
        <v>3.5900000000000001E-2</v>
      </c>
      <c r="E14" s="2">
        <v>3.5662616295459429E-2</v>
      </c>
    </row>
    <row r="15" spans="2:5" x14ac:dyDescent="0.35">
      <c r="B15" s="1" t="s">
        <v>18</v>
      </c>
      <c r="C15" s="9">
        <v>4.1423682409308693</v>
      </c>
      <c r="D15" s="2">
        <v>3.6324999999999996E-2</v>
      </c>
      <c r="E15" s="2">
        <v>3.6163381366916901E-2</v>
      </c>
    </row>
    <row r="16" spans="2:5" x14ac:dyDescent="0.35">
      <c r="B16" s="1" t="s">
        <v>19</v>
      </c>
      <c r="C16" s="9">
        <v>4.6379192334017798</v>
      </c>
      <c r="D16" s="2">
        <v>3.6774000000000001E-2</v>
      </c>
      <c r="E16" s="2">
        <v>3.6712496062685201E-2</v>
      </c>
    </row>
    <row r="17" spans="2:5" x14ac:dyDescent="0.35">
      <c r="B17" s="1" t="s">
        <v>20</v>
      </c>
      <c r="C17" s="9">
        <v>5.2238193018480494</v>
      </c>
      <c r="D17" s="2">
        <v>3.7484999999999997E-2</v>
      </c>
      <c r="E17" s="2">
        <v>3.7527641220073703E-2</v>
      </c>
    </row>
    <row r="18" spans="2:5" x14ac:dyDescent="0.35">
      <c r="B18" s="1" t="s">
        <v>21</v>
      </c>
      <c r="C18" s="9">
        <v>5.722108145106092</v>
      </c>
      <c r="D18" s="2">
        <v>3.8148000000000001E-2</v>
      </c>
      <c r="E18" s="2">
        <v>3.8228124990815612E-2</v>
      </c>
    </row>
    <row r="19" spans="2:5" x14ac:dyDescent="0.35">
      <c r="B19" s="1" t="s">
        <v>22</v>
      </c>
      <c r="C19" s="9">
        <v>6.1409993155373028</v>
      </c>
      <c r="D19" s="2">
        <v>3.8816999999999997E-2</v>
      </c>
      <c r="E19" s="2">
        <v>3.8892275722219899E-2</v>
      </c>
    </row>
    <row r="20" spans="2:5" x14ac:dyDescent="0.35">
      <c r="B20" s="1" t="s">
        <v>23</v>
      </c>
      <c r="C20" s="9">
        <v>6.6392881587953454</v>
      </c>
      <c r="D20" s="2">
        <v>3.9480000000000001E-2</v>
      </c>
      <c r="E20" s="2">
        <v>3.9618730931942313E-2</v>
      </c>
    </row>
    <row r="21" spans="2:5" x14ac:dyDescent="0.35">
      <c r="B21" s="1" t="s">
        <v>24</v>
      </c>
      <c r="C21" s="9">
        <v>7.1430527036276521</v>
      </c>
      <c r="D21" s="2">
        <v>4.0187E-2</v>
      </c>
      <c r="E21" s="2">
        <v>4.0284457900491351E-2</v>
      </c>
    </row>
    <row r="22" spans="2:5" x14ac:dyDescent="0.35">
      <c r="B22" s="1" t="s">
        <v>25</v>
      </c>
      <c r="C22" s="9">
        <v>7.5564681724845997</v>
      </c>
      <c r="D22" s="2">
        <v>4.0507999999999995E-2</v>
      </c>
      <c r="E22" s="2">
        <v>4.0527583398278298E-2</v>
      </c>
    </row>
    <row r="23" spans="2:5" x14ac:dyDescent="0.35">
      <c r="B23" s="1" t="s">
        <v>26</v>
      </c>
      <c r="C23" s="9">
        <v>8.1423682409308693</v>
      </c>
      <c r="D23" s="2">
        <v>4.1340000000000002E-2</v>
      </c>
      <c r="E23" s="2">
        <v>4.1371677561199485E-2</v>
      </c>
    </row>
    <row r="24" spans="2:5" x14ac:dyDescent="0.35">
      <c r="B24" s="1" t="s">
        <v>27</v>
      </c>
      <c r="C24" s="9">
        <v>8.6379192334017798</v>
      </c>
      <c r="D24" s="2">
        <v>4.1840000000000002E-2</v>
      </c>
      <c r="E24" s="2">
        <v>4.1790973867055527E-2</v>
      </c>
    </row>
    <row r="25" spans="2:5" x14ac:dyDescent="0.35">
      <c r="B25" s="1" t="s">
        <v>28</v>
      </c>
      <c r="C25" s="9">
        <v>8.7227926078028748</v>
      </c>
      <c r="D25" s="2">
        <v>4.1848999999999997E-2</v>
      </c>
      <c r="E25" s="2">
        <v>4.1808378136595714E-2</v>
      </c>
    </row>
    <row r="26" spans="2:5" x14ac:dyDescent="0.35">
      <c r="B26" s="1" t="s">
        <v>29</v>
      </c>
      <c r="C26" s="9">
        <v>9.2238193018480494</v>
      </c>
      <c r="D26" s="2">
        <v>4.2424999999999997E-2</v>
      </c>
      <c r="E26" s="2">
        <v>4.2374618488118812E-2</v>
      </c>
    </row>
    <row r="27" spans="2:5" x14ac:dyDescent="0.35">
      <c r="B27" s="1" t="s">
        <v>30</v>
      </c>
      <c r="C27" s="9">
        <v>9.7221081451060911</v>
      </c>
      <c r="D27" s="2">
        <v>4.2954999999999993E-2</v>
      </c>
      <c r="E27" s="2">
        <v>4.292399866742895E-2</v>
      </c>
    </row>
    <row r="28" spans="2:5" x14ac:dyDescent="0.35">
      <c r="B28" s="1" t="s">
        <v>31</v>
      </c>
      <c r="C28" s="9">
        <v>10.223134839151266</v>
      </c>
      <c r="D28" s="2">
        <v>4.3151999999999996E-2</v>
      </c>
      <c r="E28" s="2">
        <v>4.3073835568467E-2</v>
      </c>
    </row>
    <row r="29" spans="2:5" x14ac:dyDescent="0.35">
      <c r="B29" s="1" t="s">
        <v>32</v>
      </c>
      <c r="C29" s="9">
        <v>10.472279260780287</v>
      </c>
      <c r="D29" s="2">
        <v>4.3345000000000002E-2</v>
      </c>
      <c r="E29" s="2">
        <v>4.32625145307746E-2</v>
      </c>
    </row>
    <row r="30" spans="2:5" x14ac:dyDescent="0.35">
      <c r="B30" s="1" t="s">
        <v>33</v>
      </c>
      <c r="C30" s="9">
        <v>11.058179329226558</v>
      </c>
      <c r="D30" s="2">
        <v>4.3768000000000001E-2</v>
      </c>
      <c r="E30" s="2">
        <v>4.3689873881034201E-2</v>
      </c>
    </row>
    <row r="31" spans="2:5" x14ac:dyDescent="0.35">
      <c r="B31" s="1" t="s">
        <v>34</v>
      </c>
      <c r="C31" s="9">
        <v>11.5564681724846</v>
      </c>
      <c r="D31" s="2">
        <v>4.4130000000000003E-2</v>
      </c>
      <c r="E31" s="2">
        <v>4.4131969099431637E-2</v>
      </c>
    </row>
    <row r="32" spans="2:5" x14ac:dyDescent="0.35">
      <c r="B32" s="1" t="s">
        <v>35</v>
      </c>
      <c r="C32" s="9">
        <v>13.722108145106091</v>
      </c>
      <c r="D32" s="2">
        <v>4.5392999999999996E-2</v>
      </c>
      <c r="E32" s="2">
        <v>4.5617959765882121E-2</v>
      </c>
    </row>
    <row r="33" spans="2:5" x14ac:dyDescent="0.35">
      <c r="B33" s="1" t="s">
        <v>36</v>
      </c>
      <c r="C33" s="9">
        <v>15.638603696098563</v>
      </c>
      <c r="D33" s="2">
        <v>4.6508000000000001E-2</v>
      </c>
      <c r="E33" s="2">
        <v>4.6769243332524496E-2</v>
      </c>
    </row>
    <row r="34" spans="2:5" x14ac:dyDescent="0.35">
      <c r="B34" s="1" t="s">
        <v>37</v>
      </c>
      <c r="C34" s="9">
        <v>21.470225872689937</v>
      </c>
      <c r="D34" s="2">
        <v>4.8768000000000006E-2</v>
      </c>
      <c r="E34" s="2">
        <v>4.8714801589871591E-2</v>
      </c>
    </row>
    <row r="35" spans="2:5" x14ac:dyDescent="0.35">
      <c r="B35" s="1" t="s">
        <v>38</v>
      </c>
      <c r="C35" s="9">
        <v>25.722108145106091</v>
      </c>
      <c r="D35" s="2">
        <v>4.9882000000000003E-2</v>
      </c>
      <c r="E35" s="2">
        <v>5.0124271575366204E-2</v>
      </c>
    </row>
    <row r="36" spans="2:5" x14ac:dyDescent="0.35">
      <c r="B36" s="1" t="s">
        <v>39</v>
      </c>
      <c r="C36" s="9">
        <v>28.722792607802873</v>
      </c>
      <c r="D36" s="2">
        <v>4.9540000000000001E-2</v>
      </c>
      <c r="E36" s="2">
        <v>4.9343337801103768E-2</v>
      </c>
    </row>
    <row r="37" spans="2:5" x14ac:dyDescent="0.35">
      <c r="B37" s="15" t="s">
        <v>42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topLeftCell="A118" zoomScaleNormal="100" workbookViewId="0">
      <selection activeCell="B127" sqref="B127"/>
    </sheetView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41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0.99122543202267632</v>
      </c>
      <c r="D7" s="5">
        <f>(1/C7)^(1/B7)-1</f>
        <v>3.5881924384176589E-2</v>
      </c>
      <c r="E7" s="2">
        <f>Table5[[#This Row],[Zero coupon spot rate]]</f>
        <v>3.5881924384176589E-2</v>
      </c>
    </row>
    <row r="8" spans="2:5" x14ac:dyDescent="0.35">
      <c r="B8" s="13">
        <v>0.5</v>
      </c>
      <c r="C8" s="6">
        <v>0.98258098851437503</v>
      </c>
      <c r="D8" s="2">
        <f t="shared" ref="D8:D71" si="0">(1/C8)^(1/B8)-1</f>
        <v>3.5769900243183717E-2</v>
      </c>
      <c r="E8" s="2">
        <f>(C7/C8)^4-1</f>
        <v>3.5657888216899636E-2</v>
      </c>
    </row>
    <row r="9" spans="2:5" x14ac:dyDescent="0.35">
      <c r="B9" s="13">
        <v>0.75</v>
      </c>
      <c r="C9" s="6">
        <v>0.97405650295174795</v>
      </c>
      <c r="D9" s="2">
        <f t="shared" si="0"/>
        <v>3.5669372481925254E-2</v>
      </c>
      <c r="E9" s="2">
        <f t="shared" ref="E9:E72" si="1">(C8/C9)^4-1</f>
        <v>3.5468346228951786E-2</v>
      </c>
    </row>
    <row r="10" spans="2:5" x14ac:dyDescent="0.35">
      <c r="B10" s="13">
        <v>1</v>
      </c>
      <c r="C10" s="6">
        <v>0.96563923879846936</v>
      </c>
      <c r="D10" s="2">
        <f t="shared" si="0"/>
        <v>3.5583435118362816E-2</v>
      </c>
      <c r="E10" s="2">
        <f t="shared" si="1"/>
        <v>3.5325665810568063E-2</v>
      </c>
    </row>
    <row r="11" spans="2:5" x14ac:dyDescent="0.35">
      <c r="B11" s="13">
        <v>1.25</v>
      </c>
      <c r="C11" s="6">
        <v>0.95731478242121681</v>
      </c>
      <c r="D11" s="2">
        <f t="shared" si="0"/>
        <v>3.5514507909533366E-2</v>
      </c>
      <c r="E11" s="2">
        <f t="shared" si="1"/>
        <v>3.5238844948297432E-2</v>
      </c>
    </row>
    <row r="12" spans="2:5" x14ac:dyDescent="0.35">
      <c r="B12" s="13">
        <v>1.5</v>
      </c>
      <c r="C12" s="6">
        <v>0.94906712283157424</v>
      </c>
      <c r="D12" s="2">
        <f t="shared" si="0"/>
        <v>3.5464897164550813E-2</v>
      </c>
      <c r="E12" s="2">
        <f t="shared" si="1"/>
        <v>3.5216879089579045E-2</v>
      </c>
    </row>
    <row r="13" spans="2:5" x14ac:dyDescent="0.35">
      <c r="B13" s="13">
        <v>1.75</v>
      </c>
      <c r="C13" s="6">
        <v>0.9408787313325121</v>
      </c>
      <c r="D13" s="2">
        <f t="shared" si="0"/>
        <v>3.5436875820788805E-2</v>
      </c>
      <c r="E13" s="2">
        <f t="shared" si="1"/>
        <v>3.5268763681853166E-2</v>
      </c>
    </row>
    <row r="14" spans="2:5" x14ac:dyDescent="0.35">
      <c r="B14" s="13">
        <v>2</v>
      </c>
      <c r="C14" s="6">
        <v>0.93273064284915019</v>
      </c>
      <c r="D14" s="2">
        <f t="shared" si="0"/>
        <v>3.5432703055903625E-2</v>
      </c>
      <c r="E14" s="2">
        <f t="shared" si="1"/>
        <v>3.5403494172554506E-2</v>
      </c>
    </row>
    <row r="15" spans="2:5" x14ac:dyDescent="0.35">
      <c r="B15" s="13">
        <v>2.25</v>
      </c>
      <c r="C15" s="6">
        <v>0.92460254018012755</v>
      </c>
      <c r="D15" s="2">
        <f t="shared" si="0"/>
        <v>3.5454630415413524E-2</v>
      </c>
      <c r="E15" s="2">
        <f t="shared" si="1"/>
        <v>3.5630066009124217E-2</v>
      </c>
    </row>
    <row r="16" spans="2:5" x14ac:dyDescent="0.35">
      <c r="B16" s="13">
        <v>2.5</v>
      </c>
      <c r="C16" s="6">
        <v>0.91647284245628002</v>
      </c>
      <c r="D16" s="2">
        <f t="shared" si="0"/>
        <v>3.5504903852398684E-2</v>
      </c>
      <c r="E16" s="2">
        <f t="shared" si="1"/>
        <v>3.5957474638999454E-2</v>
      </c>
    </row>
    <row r="17" spans="2:5" x14ac:dyDescent="0.35">
      <c r="B17" s="13">
        <v>2.75</v>
      </c>
      <c r="C17" s="6">
        <v>0.90831879912805946</v>
      </c>
      <c r="D17" s="2">
        <f t="shared" si="0"/>
        <v>3.5585764242754392E-2</v>
      </c>
      <c r="E17" s="2">
        <f t="shared" si="1"/>
        <v>3.6394715509617814E-2</v>
      </c>
    </row>
    <row r="18" spans="2:5" x14ac:dyDescent="0.35">
      <c r="B18" s="13">
        <v>3</v>
      </c>
      <c r="C18" s="6">
        <v>0.90011659082008355</v>
      </c>
      <c r="D18" s="2">
        <f t="shared" si="0"/>
        <v>3.5699447231302583E-2</v>
      </c>
      <c r="E18" s="2">
        <f t="shared" si="1"/>
        <v>3.6950784068418896E-2</v>
      </c>
    </row>
    <row r="19" spans="2:5" x14ac:dyDescent="0.35">
      <c r="B19" s="13">
        <v>3.25</v>
      </c>
      <c r="C19" s="6">
        <v>0.89184157012476184</v>
      </c>
      <c r="D19" s="2">
        <f t="shared" si="0"/>
        <v>3.5848135659097835E-2</v>
      </c>
      <c r="E19" s="2">
        <f t="shared" si="1"/>
        <v>3.7634062673087998E-2</v>
      </c>
    </row>
    <row r="20" spans="2:5" x14ac:dyDescent="0.35">
      <c r="B20" s="13">
        <v>3.5</v>
      </c>
      <c r="C20" s="6">
        <v>0.88347137273446197</v>
      </c>
      <c r="D20" s="2">
        <f t="shared" si="0"/>
        <v>3.6032970907435624E-2</v>
      </c>
      <c r="E20" s="2">
        <f t="shared" si="1"/>
        <v>3.8438832617007757E-2</v>
      </c>
    </row>
    <row r="21" spans="2:5" x14ac:dyDescent="0.35">
      <c r="B21" s="13">
        <v>3.75</v>
      </c>
      <c r="C21" s="6">
        <v>0.87498885262829507</v>
      </c>
      <c r="D21" s="2">
        <f t="shared" si="0"/>
        <v>3.625346233987603E-2</v>
      </c>
      <c r="E21" s="2">
        <f t="shared" si="1"/>
        <v>3.9345274129258589E-2</v>
      </c>
    </row>
    <row r="22" spans="2:5" x14ac:dyDescent="0.35">
      <c r="B22" s="13">
        <v>4</v>
      </c>
      <c r="C22" s="6">
        <v>0.86638202078714244</v>
      </c>
      <c r="D22" s="2">
        <f t="shared" si="0"/>
        <v>3.650796127477185E-2</v>
      </c>
      <c r="E22" s="2">
        <f t="shared" si="1"/>
        <v>4.0332954349169281E-2</v>
      </c>
    </row>
    <row r="23" spans="2:5" x14ac:dyDescent="0.35">
      <c r="B23" s="13">
        <v>4.25</v>
      </c>
      <c r="C23" s="6">
        <v>0.8576438404044171</v>
      </c>
      <c r="D23" s="2">
        <f t="shared" si="0"/>
        <v>3.6794004137109315E-2</v>
      </c>
      <c r="E23" s="2">
        <f t="shared" si="1"/>
        <v>4.1381440416065507E-2</v>
      </c>
    </row>
    <row r="24" spans="2:5" x14ac:dyDescent="0.35">
      <c r="B24" s="13">
        <v>4.5</v>
      </c>
      <c r="C24" s="6">
        <v>0.8487720116574099</v>
      </c>
      <c r="D24" s="2">
        <f t="shared" si="0"/>
        <v>3.7108541470574741E-2</v>
      </c>
      <c r="E24" s="2">
        <f t="shared" si="1"/>
        <v>4.247029946927805E-2</v>
      </c>
    </row>
    <row r="25" spans="2:5" x14ac:dyDescent="0.35">
      <c r="B25" s="13">
        <v>4.75</v>
      </c>
      <c r="C25" s="6">
        <v>0.83976874574838856</v>
      </c>
      <c r="D25" s="2">
        <f t="shared" si="0"/>
        <v>3.7448094713679492E-2</v>
      </c>
      <c r="E25" s="2">
        <f t="shared" si="1"/>
        <v>4.3579098648132364E-2</v>
      </c>
    </row>
    <row r="26" spans="2:5" x14ac:dyDescent="0.35">
      <c r="B26" s="13">
        <v>5</v>
      </c>
      <c r="C26" s="6">
        <v>0.83064052875479855</v>
      </c>
      <c r="D26" s="2">
        <f t="shared" si="0"/>
        <v>3.7808865894048971E-2</v>
      </c>
      <c r="E26" s="2">
        <f t="shared" si="1"/>
        <v>4.4687405091956345E-2</v>
      </c>
    </row>
    <row r="27" spans="2:5" x14ac:dyDescent="0.35">
      <c r="B27" s="13">
        <v>5.25</v>
      </c>
      <c r="C27" s="6">
        <v>0.82139787657925112</v>
      </c>
      <c r="D27" s="2">
        <f t="shared" si="0"/>
        <v>3.8186815819596376E-2</v>
      </c>
      <c r="E27" s="2">
        <f t="shared" si="1"/>
        <v>4.5774785940080331E-2</v>
      </c>
    </row>
    <row r="28" spans="2:5" x14ac:dyDescent="0.35">
      <c r="B28" s="13">
        <v>5.5</v>
      </c>
      <c r="C28" s="6">
        <v>0.81205508295815898</v>
      </c>
      <c r="D28" s="2">
        <f t="shared" si="0"/>
        <v>3.8577720684892736E-2</v>
      </c>
      <c r="E28" s="2">
        <f t="shared" si="1"/>
        <v>4.6820808331828001E-2</v>
      </c>
    </row>
    <row r="29" spans="2:5" x14ac:dyDescent="0.35">
      <c r="B29" s="13">
        <v>5.75</v>
      </c>
      <c r="C29" s="6">
        <v>0.80262996307030465</v>
      </c>
      <c r="D29" s="2">
        <f t="shared" si="0"/>
        <v>3.8977213564238555E-2</v>
      </c>
      <c r="E29" s="2">
        <f t="shared" si="1"/>
        <v>4.7805039406531691E-2</v>
      </c>
    </row>
    <row r="30" spans="2:5" x14ac:dyDescent="0.35">
      <c r="B30" s="13">
        <v>6</v>
      </c>
      <c r="C30" s="6">
        <v>0.79314359578281857</v>
      </c>
      <c r="D30" s="2">
        <f t="shared" si="0"/>
        <v>3.9380815107799894E-2</v>
      </c>
      <c r="E30" s="2">
        <f t="shared" si="1"/>
        <v>4.8707046303516632E-2</v>
      </c>
    </row>
    <row r="31" spans="2:5" x14ac:dyDescent="0.35">
      <c r="B31" s="13">
        <v>6.25</v>
      </c>
      <c r="C31" s="6">
        <v>0.78362006798388595</v>
      </c>
      <c r="D31" s="2">
        <f t="shared" si="0"/>
        <v>3.9783956377181351E-2</v>
      </c>
      <c r="E31" s="2">
        <f t="shared" si="1"/>
        <v>4.9506396162110944E-2</v>
      </c>
    </row>
    <row r="32" spans="2:5" x14ac:dyDescent="0.35">
      <c r="B32" s="13">
        <v>6.5</v>
      </c>
      <c r="C32" s="6">
        <v>0.7740854903507105</v>
      </c>
      <c r="D32" s="2">
        <f t="shared" si="0"/>
        <v>4.0182147684357794E-2</v>
      </c>
      <c r="E32" s="2">
        <f t="shared" si="1"/>
        <v>5.018664167459197E-2</v>
      </c>
    </row>
    <row r="33" spans="2:5" x14ac:dyDescent="0.35">
      <c r="B33" s="13">
        <v>6.75</v>
      </c>
      <c r="C33" s="6">
        <v>0.76456388264126562</v>
      </c>
      <c r="D33" s="2">
        <f t="shared" si="0"/>
        <v>4.0571753738548599E-2</v>
      </c>
      <c r="E33" s="2">
        <f t="shared" si="1"/>
        <v>5.0752892508930225E-2</v>
      </c>
    </row>
    <row r="34" spans="2:5" x14ac:dyDescent="0.35">
      <c r="B34" s="13">
        <v>7</v>
      </c>
      <c r="C34" s="6">
        <v>0.75507593926733618</v>
      </c>
      <c r="D34" s="2">
        <f t="shared" si="0"/>
        <v>4.0950096481579878E-2</v>
      </c>
      <c r="E34" s="2">
        <f t="shared" si="1"/>
        <v>5.1217513242236112E-2</v>
      </c>
    </row>
    <row r="35" spans="2:5" x14ac:dyDescent="0.35">
      <c r="B35" s="13">
        <v>7.25</v>
      </c>
      <c r="C35" s="6">
        <v>0.74563918474963287</v>
      </c>
      <c r="D35" s="2">
        <f t="shared" si="0"/>
        <v>4.131528945893348E-2</v>
      </c>
      <c r="E35" s="2">
        <f t="shared" si="1"/>
        <v>5.1592873918772542E-2</v>
      </c>
    </row>
    <row r="36" spans="2:5" x14ac:dyDescent="0.35">
      <c r="B36" s="13">
        <v>7.5</v>
      </c>
      <c r="C36" s="6">
        <v>0.73626813081171949</v>
      </c>
      <c r="D36" s="2">
        <f t="shared" si="0"/>
        <v>4.1666105490062E-2</v>
      </c>
      <c r="E36" s="2">
        <f t="shared" si="1"/>
        <v>5.1891344582800425E-2</v>
      </c>
    </row>
    <row r="37" spans="2:5" x14ac:dyDescent="0.35">
      <c r="B37" s="13">
        <v>7.75</v>
      </c>
      <c r="C37" s="6">
        <v>0.72697443238269566</v>
      </c>
      <c r="D37" s="2">
        <f t="shared" si="0"/>
        <v>4.2001870211847203E-2</v>
      </c>
      <c r="E37" s="2">
        <f t="shared" si="1"/>
        <v>5.2125295278580452E-2</v>
      </c>
    </row>
    <row r="38" spans="2:5" x14ac:dyDescent="0.35">
      <c r="B38" s="13">
        <v>8</v>
      </c>
      <c r="C38" s="6">
        <v>0.71776704118313783</v>
      </c>
      <c r="D38" s="2">
        <f t="shared" si="0"/>
        <v>4.2322375770143639E-2</v>
      </c>
      <c r="E38" s="2">
        <f t="shared" si="1"/>
        <v>5.2307096050378421E-2</v>
      </c>
    </row>
    <row r="39" spans="2:5" x14ac:dyDescent="0.35">
      <c r="B39" s="13">
        <v>8.25</v>
      </c>
      <c r="C39" s="6">
        <v>0.70865235590883102</v>
      </c>
      <c r="D39" s="2">
        <f t="shared" si="0"/>
        <v>4.2627810331867355E-2</v>
      </c>
      <c r="E39" s="2">
        <f t="shared" si="1"/>
        <v>5.2449116942453022E-2</v>
      </c>
    </row>
    <row r="40" spans="2:5" x14ac:dyDescent="0.35">
      <c r="B40" s="13">
        <v>8.5</v>
      </c>
      <c r="C40" s="6">
        <v>0.69963436833620474</v>
      </c>
      <c r="D40" s="2">
        <f t="shared" si="0"/>
        <v>4.2918700115121888E-2</v>
      </c>
      <c r="E40" s="2">
        <f t="shared" si="1"/>
        <v>5.2563727999066945E-2</v>
      </c>
    </row>
    <row r="41" spans="2:5" x14ac:dyDescent="0.35">
      <c r="B41" s="13">
        <v>8.75</v>
      </c>
      <c r="C41" s="6">
        <v>0.69071480495343229</v>
      </c>
      <c r="D41" s="2">
        <f t="shared" si="0"/>
        <v>4.3195861394569324E-2</v>
      </c>
      <c r="E41" s="2">
        <f t="shared" si="1"/>
        <v>5.2663299264481989E-2</v>
      </c>
    </row>
    <row r="42" spans="2:5" x14ac:dyDescent="0.35">
      <c r="B42" s="13">
        <v>9</v>
      </c>
      <c r="C42" s="6">
        <v>0.68189326397332806</v>
      </c>
      <c r="D42" s="2">
        <f t="shared" si="0"/>
        <v>4.3460360507803664E-2</v>
      </c>
      <c r="E42" s="2">
        <f t="shared" si="1"/>
        <v>5.2760200782961064E-2</v>
      </c>
    </row>
    <row r="43" spans="2:5" x14ac:dyDescent="0.35">
      <c r="B43" s="13">
        <v>9.25</v>
      </c>
      <c r="C43" s="6">
        <v>0.67316734781001741</v>
      </c>
      <c r="D43" s="2">
        <f t="shared" si="0"/>
        <v>4.3713480317896014E-2</v>
      </c>
      <c r="E43" s="2">
        <f t="shared" si="1"/>
        <v>5.2866802598765084E-2</v>
      </c>
    </row>
    <row r="44" spans="2:5" x14ac:dyDescent="0.35">
      <c r="B44" s="13">
        <v>9.5</v>
      </c>
      <c r="C44" s="6">
        <v>0.66453279130232101</v>
      </c>
      <c r="D44" s="2">
        <f t="shared" si="0"/>
        <v>4.3956691914377233E-2</v>
      </c>
      <c r="E44" s="2">
        <f t="shared" si="1"/>
        <v>5.2995474756156291E-2</v>
      </c>
    </row>
    <row r="45" spans="2:5" x14ac:dyDescent="0.35">
      <c r="B45" s="13">
        <v>9.75</v>
      </c>
      <c r="C45" s="6">
        <v>0.65598358614420682</v>
      </c>
      <c r="D45" s="2">
        <f t="shared" si="0"/>
        <v>4.4191630586135178E-2</v>
      </c>
      <c r="E45" s="2">
        <f t="shared" si="1"/>
        <v>5.3158587299397375E-2</v>
      </c>
    </row>
    <row r="46" spans="2:5" x14ac:dyDescent="0.35">
      <c r="B46" s="13">
        <v>10</v>
      </c>
      <c r="C46" s="6">
        <v>0.64751210213758881</v>
      </c>
      <c r="D46" s="2">
        <f t="shared" si="0"/>
        <v>4.4420075294096417E-2</v>
      </c>
      <c r="E46" s="2">
        <f t="shared" si="1"/>
        <v>5.3368510272749026E-2</v>
      </c>
    </row>
    <row r="47" spans="2:5" x14ac:dyDescent="0.35">
      <c r="B47" s="13">
        <v>10.25</v>
      </c>
      <c r="C47" s="6">
        <v>0.63910920601598586</v>
      </c>
      <c r="D47" s="2">
        <f t="shared" si="0"/>
        <v>4.4643931023102823E-2</v>
      </c>
      <c r="E47" s="2">
        <f t="shared" si="1"/>
        <v>5.3637613720472821E-2</v>
      </c>
    </row>
    <row r="48" spans="2:5" x14ac:dyDescent="0.35">
      <c r="B48" s="13">
        <v>10.5</v>
      </c>
      <c r="C48" s="6">
        <v>0.63076781053702125</v>
      </c>
      <c r="D48" s="2">
        <f t="shared" si="0"/>
        <v>4.4864672097657099E-2</v>
      </c>
      <c r="E48" s="2">
        <f t="shared" si="1"/>
        <v>5.3955330228382836E-2</v>
      </c>
    </row>
    <row r="49" spans="2:5" x14ac:dyDescent="0.35">
      <c r="B49" s="13">
        <v>10.75</v>
      </c>
      <c r="C49" s="6">
        <v>0.62249004110220696</v>
      </c>
      <c r="D49" s="2">
        <f t="shared" si="0"/>
        <v>4.5082255018955131E-2</v>
      </c>
      <c r="E49" s="2">
        <f t="shared" si="1"/>
        <v>5.4261768902971852E-2</v>
      </c>
    </row>
    <row r="50" spans="2:5" x14ac:dyDescent="0.35">
      <c r="B50" s="13">
        <v>11</v>
      </c>
      <c r="C50" s="6">
        <v>0.61427844822601629</v>
      </c>
      <c r="D50" s="2">
        <f t="shared" si="0"/>
        <v>4.5296557526140369E-2</v>
      </c>
      <c r="E50" s="2">
        <f t="shared" si="1"/>
        <v>5.455325637960029E-2</v>
      </c>
    </row>
    <row r="51" spans="2:5" x14ac:dyDescent="0.35">
      <c r="B51" s="13">
        <v>11.25</v>
      </c>
      <c r="C51" s="6">
        <v>0.60613539409703687</v>
      </c>
      <c r="D51" s="2">
        <f t="shared" si="0"/>
        <v>4.550747619202089E-2</v>
      </c>
      <c r="E51" s="2">
        <f t="shared" si="1"/>
        <v>5.4830152928104781E-2</v>
      </c>
    </row>
    <row r="52" spans="2:5" x14ac:dyDescent="0.35">
      <c r="B52" s="13">
        <v>11.5</v>
      </c>
      <c r="C52" s="6">
        <v>0.59806305884896327</v>
      </c>
      <c r="D52" s="2">
        <f t="shared" si="0"/>
        <v>4.5714924369002929E-2</v>
      </c>
      <c r="E52" s="2">
        <f t="shared" si="1"/>
        <v>5.5092818818323508E-2</v>
      </c>
    </row>
    <row r="53" spans="2:5" x14ac:dyDescent="0.35">
      <c r="B53" s="13">
        <v>11.75</v>
      </c>
      <c r="C53" s="6">
        <v>0.59006344680877865</v>
      </c>
      <c r="D53" s="2">
        <f t="shared" si="0"/>
        <v>4.5918830398006483E-2</v>
      </c>
      <c r="E53" s="2">
        <f t="shared" si="1"/>
        <v>5.5341614320099097E-2</v>
      </c>
    </row>
    <row r="54" spans="2:5" x14ac:dyDescent="0.35">
      <c r="B54" s="13">
        <v>12</v>
      </c>
      <c r="C54" s="6">
        <v>0.58213839270822265</v>
      </c>
      <c r="D54" s="2">
        <f t="shared" si="0"/>
        <v>4.6119136041952391E-2</v>
      </c>
      <c r="E54" s="2">
        <f t="shared" si="1"/>
        <v>5.5576899703268401E-2</v>
      </c>
    </row>
    <row r="55" spans="2:5" x14ac:dyDescent="0.35">
      <c r="B55" s="13">
        <v>12.25</v>
      </c>
      <c r="C55" s="6">
        <v>0.574289567845787</v>
      </c>
      <c r="D55" s="2">
        <f t="shared" si="0"/>
        <v>4.631579511168793E-2</v>
      </c>
      <c r="E55" s="2">
        <f t="shared" si="1"/>
        <v>5.5799035237668715E-2</v>
      </c>
    </row>
    <row r="56" spans="2:5" x14ac:dyDescent="0.35">
      <c r="B56" s="13">
        <v>12.5</v>
      </c>
      <c r="C56" s="6">
        <v>0.56651848618759248</v>
      </c>
      <c r="D56" s="2">
        <f t="shared" si="0"/>
        <v>4.6508772257364273E-2</v>
      </c>
      <c r="E56" s="2">
        <f t="shared" si="1"/>
        <v>5.6008381193096257E-2</v>
      </c>
    </row>
    <row r="57" spans="2:5" x14ac:dyDescent="0.35">
      <c r="B57" s="13">
        <v>12.75</v>
      </c>
      <c r="C57" s="6">
        <v>0.55882651039652076</v>
      </c>
      <c r="D57" s="2">
        <f t="shared" si="0"/>
        <v>4.6698041902520693E-2</v>
      </c>
      <c r="E57" s="2">
        <f t="shared" si="1"/>
        <v>5.6205297839482915E-2</v>
      </c>
    </row>
    <row r="58" spans="2:5" x14ac:dyDescent="0.35">
      <c r="B58" s="13">
        <v>13</v>
      </c>
      <c r="C58" s="6">
        <v>0.55121485778007173</v>
      </c>
      <c r="D58" s="2">
        <f t="shared" si="0"/>
        <v>4.6883587301624452E-2</v>
      </c>
      <c r="E58" s="2">
        <f t="shared" si="1"/>
        <v>5.6390145446642004E-2</v>
      </c>
    </row>
    <row r="59" spans="2:5" x14ac:dyDescent="0.35">
      <c r="B59" s="13">
        <v>13.25</v>
      </c>
      <c r="C59" s="6">
        <v>0.54368460614828329</v>
      </c>
      <c r="D59" s="2">
        <f t="shared" si="0"/>
        <v>4.706539970473278E-2</v>
      </c>
      <c r="E59" s="2">
        <f t="shared" si="1"/>
        <v>5.6563284284266269E-2</v>
      </c>
    </row>
    <row r="60" spans="2:5" x14ac:dyDescent="0.35">
      <c r="B60" s="13">
        <v>13.5</v>
      </c>
      <c r="C60" s="6">
        <v>0.53623669957391806</v>
      </c>
      <c r="D60" s="2">
        <f t="shared" si="0"/>
        <v>4.724347761537806E-2</v>
      </c>
      <c r="E60" s="2">
        <f t="shared" si="1"/>
        <v>5.6725074622590688E-2</v>
      </c>
    </row>
    <row r="61" spans="2:5" x14ac:dyDescent="0.35">
      <c r="B61" s="13">
        <v>13.75</v>
      </c>
      <c r="C61" s="6">
        <v>0.52887195404835996</v>
      </c>
      <c r="D61" s="2">
        <f t="shared" si="0"/>
        <v>4.741782612974399E-2</v>
      </c>
      <c r="E61" s="2">
        <f t="shared" si="1"/>
        <v>5.6875876730828168E-2</v>
      </c>
    </row>
    <row r="62" spans="2:5" x14ac:dyDescent="0.35">
      <c r="B62" s="13">
        <v>14</v>
      </c>
      <c r="C62" s="6">
        <v>0.52159106302671365</v>
      </c>
      <c r="D62" s="2">
        <f t="shared" si="0"/>
        <v>4.7588456347017472E-2</v>
      </c>
      <c r="E62" s="2">
        <f t="shared" si="1"/>
        <v>5.7016050879383107E-2</v>
      </c>
    </row>
    <row r="63" spans="2:5" x14ac:dyDescent="0.35">
      <c r="B63" s="13">
        <v>14.25</v>
      </c>
      <c r="C63" s="6">
        <v>0.51439460285741334</v>
      </c>
      <c r="D63" s="2">
        <f t="shared" si="0"/>
        <v>4.7755384842078641E-2</v>
      </c>
      <c r="E63" s="2">
        <f t="shared" si="1"/>
        <v>5.7145957337753073E-2</v>
      </c>
    </row>
    <row r="64" spans="2:5" x14ac:dyDescent="0.35">
      <c r="B64" s="13">
        <v>14.5</v>
      </c>
      <c r="C64" s="6">
        <v>0.50728303809138775</v>
      </c>
      <c r="D64" s="2">
        <f t="shared" si="0"/>
        <v>4.7918633193046345E-2</v>
      </c>
      <c r="E64" s="2">
        <f t="shared" si="1"/>
        <v>5.7265956375886384E-2</v>
      </c>
    </row>
    <row r="65" spans="2:5" x14ac:dyDescent="0.35">
      <c r="B65" s="13">
        <v>14.75</v>
      </c>
      <c r="C65" s="6">
        <v>0.50025672666713406</v>
      </c>
      <c r="D65" s="2">
        <f t="shared" si="0"/>
        <v>4.8078227557128317E-2</v>
      </c>
      <c r="E65" s="2">
        <f t="shared" si="1"/>
        <v>5.737640826418966E-2</v>
      </c>
    </row>
    <row r="66" spans="2:5" x14ac:dyDescent="0.35">
      <c r="B66" s="13">
        <v>15</v>
      </c>
      <c r="C66" s="6">
        <v>0.49331592496886695</v>
      </c>
      <c r="D66" s="2">
        <f t="shared" si="0"/>
        <v>4.8234198289077934E-2</v>
      </c>
      <c r="E66" s="2">
        <f t="shared" si="1"/>
        <v>5.7477673270568852E-2</v>
      </c>
    </row>
    <row r="67" spans="2:5" x14ac:dyDescent="0.35">
      <c r="B67" s="13">
        <v>15.25</v>
      </c>
      <c r="C67" s="6">
        <v>0.48646079275396092</v>
      </c>
      <c r="D67" s="2">
        <f t="shared" si="0"/>
        <v>4.8386579597516244E-2</v>
      </c>
      <c r="E67" s="2">
        <f t="shared" si="1"/>
        <v>5.7570111667701429E-2</v>
      </c>
    </row>
    <row r="68" spans="2:5" x14ac:dyDescent="0.35">
      <c r="B68" s="13">
        <v>15.5</v>
      </c>
      <c r="C68" s="6">
        <v>0.47969139794964005</v>
      </c>
      <c r="D68" s="2">
        <f t="shared" si="0"/>
        <v>4.8535409234563787E-2</v>
      </c>
      <c r="E68" s="2">
        <f t="shared" si="1"/>
        <v>5.7654083723718719E-2</v>
      </c>
    </row>
    <row r="69" spans="2:5" x14ac:dyDescent="0.35">
      <c r="B69" s="13">
        <v>15.75</v>
      </c>
      <c r="C69" s="6">
        <v>0.47300772131567753</v>
      </c>
      <c r="D69" s="2">
        <f t="shared" si="0"/>
        <v>4.868072821530256E-2</v>
      </c>
      <c r="E69" s="2">
        <f t="shared" si="1"/>
        <v>5.7729949707664208E-2</v>
      </c>
    </row>
    <row r="70" spans="2:5" x14ac:dyDescent="0.35">
      <c r="B70" s="13">
        <v>16</v>
      </c>
      <c r="C70" s="6">
        <v>0.46640966097242342</v>
      </c>
      <c r="D70" s="2">
        <f t="shared" si="0"/>
        <v>4.8822580563753437E-2</v>
      </c>
      <c r="E70" s="2">
        <f t="shared" si="1"/>
        <v>5.779806989266989E-2</v>
      </c>
    </row>
    <row r="71" spans="2:5" x14ac:dyDescent="0.35">
      <c r="B71" s="13">
        <v>16.25</v>
      </c>
      <c r="C71" s="6">
        <v>0.45989703679533556</v>
      </c>
      <c r="D71" s="2">
        <f t="shared" si="0"/>
        <v>4.896101308226708E-2</v>
      </c>
      <c r="E71" s="2">
        <f t="shared" si="1"/>
        <v>5.7858804543684528E-2</v>
      </c>
    </row>
    <row r="72" spans="2:5" x14ac:dyDescent="0.35">
      <c r="B72" s="13">
        <v>16.5</v>
      </c>
      <c r="C72" s="6">
        <v>0.45346959467268833</v>
      </c>
      <c r="D72" s="2">
        <f t="shared" ref="D72:D126" si="2">(1/C72)^(1/B72)-1</f>
        <v>4.9096075142260664E-2</v>
      </c>
      <c r="E72" s="2">
        <f t="shared" si="1"/>
        <v>5.7912513933843224E-2</v>
      </c>
    </row>
    <row r="73" spans="2:5" x14ac:dyDescent="0.35">
      <c r="B73" s="13">
        <v>16.75</v>
      </c>
      <c r="C73" s="6">
        <v>0.44712701062963933</v>
      </c>
      <c r="D73" s="2">
        <f t="shared" si="2"/>
        <v>4.9227818493678965E-2</v>
      </c>
      <c r="E73" s="2">
        <f t="shared" ref="E73:E126" si="3">(C72/C73)^4-1</f>
        <v>5.7959558334915062E-2</v>
      </c>
    </row>
    <row r="74" spans="2:5" x14ac:dyDescent="0.35">
      <c r="B74" s="13">
        <v>17</v>
      </c>
      <c r="C74" s="6">
        <v>0.44086889481878877</v>
      </c>
      <c r="D74" s="2">
        <f t="shared" si="2"/>
        <v>4.9356297091288415E-2</v>
      </c>
      <c r="E74" s="2">
        <f t="shared" si="3"/>
        <v>5.8000298011392948E-2</v>
      </c>
    </row>
    <row r="75" spans="2:5" x14ac:dyDescent="0.35">
      <c r="B75" s="13">
        <v>17.25</v>
      </c>
      <c r="C75" s="6">
        <v>0.43469479537591782</v>
      </c>
      <c r="D75" s="2">
        <f t="shared" si="2"/>
        <v>4.9481566936396382E-2</v>
      </c>
      <c r="E75" s="2">
        <f t="shared" si="3"/>
        <v>5.8035093235958346E-2</v>
      </c>
    </row>
    <row r="76" spans="2:5" x14ac:dyDescent="0.35">
      <c r="B76" s="13">
        <v>17.5</v>
      </c>
      <c r="C76" s="6">
        <v>0.4286042021450655</v>
      </c>
      <c r="D76" s="2">
        <f t="shared" si="2"/>
        <v>4.9603685932054553E-2</v>
      </c>
      <c r="E76" s="2">
        <f t="shared" si="3"/>
        <v>5.8064304277649637E-2</v>
      </c>
    </row>
    <row r="77" spans="2:5" x14ac:dyDescent="0.35">
      <c r="B77" s="13">
        <v>17.75</v>
      </c>
      <c r="C77" s="6">
        <v>0.4225965502724181</v>
      </c>
      <c r="D77" s="2">
        <f t="shared" si="2"/>
        <v>4.9722713750672165E-2</v>
      </c>
      <c r="E77" s="2">
        <f t="shared" si="3"/>
        <v>5.8088291409149395E-2</v>
      </c>
    </row>
    <row r="78" spans="2:5" x14ac:dyDescent="0.35">
      <c r="B78" s="13">
        <v>18</v>
      </c>
      <c r="C78" s="6">
        <v>0.4166712236724433</v>
      </c>
      <c r="D78" s="2">
        <f t="shared" si="2"/>
        <v>4.983871171259957E-2</v>
      </c>
      <c r="E78" s="2">
        <f t="shared" si="3"/>
        <v>5.8107414897676568E-2</v>
      </c>
    </row>
    <row r="79" spans="2:5" x14ac:dyDescent="0.35">
      <c r="B79" s="13">
        <v>18.25</v>
      </c>
      <c r="C79" s="6">
        <v>0.41082755836672735</v>
      </c>
      <c r="D79" s="2">
        <f t="shared" si="2"/>
        <v>4.9951742674813282E-2</v>
      </c>
      <c r="E79" s="2">
        <f t="shared" si="3"/>
        <v>5.8122035010455653E-2</v>
      </c>
    </row>
    <row r="80" spans="2:5" x14ac:dyDescent="0.35">
      <c r="B80" s="13">
        <v>18.5</v>
      </c>
      <c r="C80" s="6">
        <v>0.40506484569720602</v>
      </c>
      <c r="D80" s="2">
        <f t="shared" si="2"/>
        <v>5.0061870928815422E-2</v>
      </c>
      <c r="E80" s="2">
        <f t="shared" si="3"/>
        <v>5.8132512025622196E-2</v>
      </c>
    </row>
    <row r="81" spans="2:5" x14ac:dyDescent="0.35">
      <c r="B81" s="13">
        <v>18.75</v>
      </c>
      <c r="C81" s="6">
        <v>0.39938233541999524</v>
      </c>
      <c r="D81" s="2">
        <f t="shared" si="2"/>
        <v>5.0169162106344256E-2</v>
      </c>
      <c r="E81" s="2">
        <f t="shared" si="3"/>
        <v>5.8139206203122296E-2</v>
      </c>
    </row>
    <row r="82" spans="2:5" x14ac:dyDescent="0.35">
      <c r="B82" s="13">
        <v>19</v>
      </c>
      <c r="C82" s="6">
        <v>0.39377923867576681</v>
      </c>
      <c r="D82" s="2">
        <f t="shared" si="2"/>
        <v>5.027368309304836E-2</v>
      </c>
      <c r="E82" s="2">
        <f t="shared" si="3"/>
        <v>5.8142477822912486E-2</v>
      </c>
    </row>
    <row r="83" spans="2:5" x14ac:dyDescent="0.35">
      <c r="B83" s="13">
        <v>19.25</v>
      </c>
      <c r="C83" s="6">
        <v>0.3882547308473131</v>
      </c>
      <c r="D83" s="2">
        <f t="shared" si="2"/>
        <v>5.0375501948310752E-2</v>
      </c>
      <c r="E83" s="2">
        <f t="shared" si="3"/>
        <v>5.8142687139479232E-2</v>
      </c>
    </row>
    <row r="84" spans="2:5" x14ac:dyDescent="0.35">
      <c r="B84" s="13">
        <v>19.5</v>
      </c>
      <c r="C84" s="6">
        <v>0.38280795429657344</v>
      </c>
      <c r="D84" s="2">
        <f t="shared" si="2"/>
        <v>5.0474687832076315E-2</v>
      </c>
      <c r="E84" s="2">
        <f t="shared" si="3"/>
        <v>5.8140194447332538E-2</v>
      </c>
    </row>
    <row r="85" spans="2:5" x14ac:dyDescent="0.35">
      <c r="B85" s="13">
        <v>19.75</v>
      </c>
      <c r="C85" s="6">
        <v>0.37743802099832596</v>
      </c>
      <c r="D85" s="2">
        <f t="shared" si="2"/>
        <v>5.057131093610745E-2</v>
      </c>
      <c r="E85" s="2">
        <f t="shared" si="3"/>
        <v>5.8135359991866142E-2</v>
      </c>
    </row>
    <row r="86" spans="2:5" x14ac:dyDescent="0.35">
      <c r="B86" s="13">
        <v>20</v>
      </c>
      <c r="C86" s="6">
        <v>0.37214401505777972</v>
      </c>
      <c r="D86" s="2">
        <f t="shared" si="2"/>
        <v>5.0665442421372164E-2</v>
      </c>
      <c r="E86" s="2">
        <f t="shared" si="3"/>
        <v>5.8128544049395936E-2</v>
      </c>
    </row>
    <row r="87" spans="2:5" x14ac:dyDescent="0.35">
      <c r="B87" s="13">
        <v>20.25</v>
      </c>
      <c r="C87" s="6">
        <v>0.36692499512505045</v>
      </c>
      <c r="D87" s="2">
        <f t="shared" si="2"/>
        <v>5.0757154359710732E-2</v>
      </c>
      <c r="E87" s="2">
        <f t="shared" si="3"/>
        <v>5.812010689987801E-2</v>
      </c>
    </row>
    <row r="88" spans="2:5" x14ac:dyDescent="0.35">
      <c r="B88" s="13">
        <v>20.5</v>
      </c>
      <c r="C88" s="6">
        <v>0.36177999670883471</v>
      </c>
      <c r="D88" s="2">
        <f t="shared" si="2"/>
        <v>5.0846519679473845E-2</v>
      </c>
      <c r="E88" s="2">
        <f t="shared" si="3"/>
        <v>5.8110408805078118E-2</v>
      </c>
    </row>
    <row r="89" spans="2:5" x14ac:dyDescent="0.35">
      <c r="B89" s="13">
        <v>20.75</v>
      </c>
      <c r="C89" s="6">
        <v>0.35670803438878801</v>
      </c>
      <c r="D89" s="2">
        <f t="shared" si="2"/>
        <v>5.0933612115264371E-2</v>
      </c>
      <c r="E89" s="2">
        <f t="shared" si="3"/>
        <v>5.8099810026760679E-2</v>
      </c>
    </row>
    <row r="90" spans="2:5" x14ac:dyDescent="0.35">
      <c r="B90" s="13">
        <v>21</v>
      </c>
      <c r="C90" s="6">
        <v>0.3517081039280423</v>
      </c>
      <c r="D90" s="2">
        <f t="shared" si="2"/>
        <v>5.1018506161694788E-2</v>
      </c>
      <c r="E90" s="2">
        <f t="shared" si="3"/>
        <v>5.8088670866709879E-2</v>
      </c>
    </row>
    <row r="91" spans="2:5" x14ac:dyDescent="0.35">
      <c r="B91" s="13">
        <v>21.25</v>
      </c>
      <c r="C91" s="6">
        <v>0.34677918491709586</v>
      </c>
      <c r="D91" s="2">
        <f t="shared" si="2"/>
        <v>5.1101276941271756E-2</v>
      </c>
      <c r="E91" s="2">
        <f t="shared" si="3"/>
        <v>5.8077344044688228E-2</v>
      </c>
    </row>
    <row r="92" spans="2:5" x14ac:dyDescent="0.35">
      <c r="B92" s="13">
        <v>21.5</v>
      </c>
      <c r="C92" s="6">
        <v>0.3419202566027183</v>
      </c>
      <c r="D92" s="2">
        <f t="shared" si="2"/>
        <v>5.1181998175643617E-2</v>
      </c>
      <c r="E92" s="2">
        <f t="shared" si="3"/>
        <v>5.8066009731202906E-2</v>
      </c>
    </row>
    <row r="93" spans="2:5" x14ac:dyDescent="0.35">
      <c r="B93" s="13">
        <v>21.75</v>
      </c>
      <c r="C93" s="6">
        <v>0.337130312471497</v>
      </c>
      <c r="D93" s="2">
        <f t="shared" si="2"/>
        <v>5.1260740294128748E-2</v>
      </c>
      <c r="E93" s="2">
        <f t="shared" si="3"/>
        <v>5.8054675409256795E-2</v>
      </c>
    </row>
    <row r="94" spans="2:5" x14ac:dyDescent="0.35">
      <c r="B94" s="13">
        <v>22</v>
      </c>
      <c r="C94" s="6">
        <v>0.33240836066123675</v>
      </c>
      <c r="D94" s="2">
        <f t="shared" si="2"/>
        <v>5.133757053569421E-2</v>
      </c>
      <c r="E94" s="2">
        <f t="shared" si="3"/>
        <v>5.8043341081700728E-2</v>
      </c>
    </row>
    <row r="95" spans="2:5" x14ac:dyDescent="0.35">
      <c r="B95" s="13">
        <v>22.25</v>
      </c>
      <c r="C95" s="6">
        <v>0.3277534237443408</v>
      </c>
      <c r="D95" s="2">
        <f t="shared" si="2"/>
        <v>5.1412553127703653E-2</v>
      </c>
      <c r="E95" s="2">
        <f t="shared" si="3"/>
        <v>5.8032006762293475E-2</v>
      </c>
    </row>
    <row r="96" spans="2:5" x14ac:dyDescent="0.35">
      <c r="B96" s="13">
        <v>22.5</v>
      </c>
      <c r="C96" s="6">
        <v>0.32316453851586491</v>
      </c>
      <c r="D96" s="2">
        <f t="shared" si="2"/>
        <v>5.1485749452589324E-2</v>
      </c>
      <c r="E96" s="2">
        <f t="shared" si="3"/>
        <v>5.8020672457525624E-2</v>
      </c>
    </row>
    <row r="97" spans="2:5" x14ac:dyDescent="0.35">
      <c r="B97" s="13">
        <v>22.75</v>
      </c>
      <c r="C97" s="6">
        <v>0.3186407557868795</v>
      </c>
      <c r="D97" s="2">
        <f t="shared" si="2"/>
        <v>5.1557218203250654E-2</v>
      </c>
      <c r="E97" s="2">
        <f t="shared" si="3"/>
        <v>5.800933813750242E-2</v>
      </c>
    </row>
    <row r="98" spans="2:5" x14ac:dyDescent="0.35">
      <c r="B98" s="13">
        <v>23</v>
      </c>
      <c r="C98" s="6">
        <v>0.31418114017477677</v>
      </c>
      <c r="D98" s="2">
        <f t="shared" si="2"/>
        <v>5.1627015529218223E-2</v>
      </c>
      <c r="E98" s="2">
        <f t="shared" si="3"/>
        <v>5.7998003815983523E-2</v>
      </c>
    </row>
    <row r="99" spans="2:5" x14ac:dyDescent="0.35">
      <c r="B99" s="13">
        <v>23.25</v>
      </c>
      <c r="C99" s="6">
        <v>0.30978476990118836</v>
      </c>
      <c r="D99" s="2">
        <f t="shared" si="2"/>
        <v>5.1695195172795527E-2</v>
      </c>
      <c r="E99" s="2">
        <f t="shared" si="3"/>
        <v>5.798666949218334E-2</v>
      </c>
    </row>
    <row r="100" spans="2:5" x14ac:dyDescent="0.35">
      <c r="B100" s="13">
        <v>23.5</v>
      </c>
      <c r="C100" s="6">
        <v>0.30545073659126087</v>
      </c>
      <c r="D100" s="2">
        <f t="shared" si="2"/>
        <v>5.1761808596769043E-2</v>
      </c>
      <c r="E100" s="2">
        <f t="shared" si="3"/>
        <v>5.7975335172586462E-2</v>
      </c>
    </row>
    <row r="101" spans="2:5" x14ac:dyDescent="0.35">
      <c r="B101" s="13">
        <v>23.75</v>
      </c>
      <c r="C101" s="6">
        <v>0.30117814507750823</v>
      </c>
      <c r="D101" s="2">
        <f t="shared" si="2"/>
        <v>5.1826905103850907E-2</v>
      </c>
      <c r="E101" s="2">
        <f t="shared" si="3"/>
        <v>5.7964000849128006E-2</v>
      </c>
    </row>
    <row r="102" spans="2:5" x14ac:dyDescent="0.35">
      <c r="B102" s="13">
        <v>24</v>
      </c>
      <c r="C102" s="6">
        <v>0.29696611320242583</v>
      </c>
      <c r="D102" s="2">
        <f t="shared" si="2"/>
        <v>5.1890531949280838E-2</v>
      </c>
      <c r="E102" s="2">
        <f t="shared" si="3"/>
        <v>5.7952666557400168E-2</v>
      </c>
    </row>
    <row r="103" spans="2:5" x14ac:dyDescent="0.35">
      <c r="B103" s="13">
        <v>24.25</v>
      </c>
      <c r="C103" s="6">
        <v>0.29281377163432343</v>
      </c>
      <c r="D103" s="2">
        <f t="shared" si="2"/>
        <v>5.1952734444995041E-2</v>
      </c>
      <c r="E103" s="2">
        <f t="shared" si="3"/>
        <v>5.7941332231126852E-2</v>
      </c>
    </row>
    <row r="104" spans="2:5" x14ac:dyDescent="0.35">
      <c r="B104" s="13">
        <v>24.5</v>
      </c>
      <c r="C104" s="6">
        <v>0.28872026367051373</v>
      </c>
      <c r="D104" s="2">
        <f t="shared" si="2"/>
        <v>5.201355605965019E-2</v>
      </c>
      <c r="E104" s="2">
        <f t="shared" si="3"/>
        <v>5.7929997920451504E-2</v>
      </c>
    </row>
    <row r="105" spans="2:5" x14ac:dyDescent="0.35">
      <c r="B105" s="13">
        <v>24.75</v>
      </c>
      <c r="C105" s="6">
        <v>0.28468474505720121</v>
      </c>
      <c r="D105" s="2">
        <f t="shared" si="2"/>
        <v>5.2073038510631386E-2</v>
      </c>
      <c r="E105" s="2">
        <f t="shared" si="3"/>
        <v>5.7918663595480924E-2</v>
      </c>
    </row>
    <row r="106" spans="2:5" x14ac:dyDescent="0.35">
      <c r="B106" s="13">
        <v>25</v>
      </c>
      <c r="C106" s="6">
        <v>0.28070638380201829</v>
      </c>
      <c r="D106" s="2">
        <f t="shared" si="2"/>
        <v>5.2131221852002696E-2</v>
      </c>
      <c r="E106" s="2">
        <f t="shared" si="3"/>
        <v>5.7907329291805087E-2</v>
      </c>
    </row>
    <row r="107" spans="2:5" x14ac:dyDescent="0.35">
      <c r="B107" s="13">
        <v>25.25</v>
      </c>
      <c r="C107" s="6">
        <v>0.27678435999774292</v>
      </c>
      <c r="D107" s="2">
        <f t="shared" si="2"/>
        <v>5.2188144556032379E-2</v>
      </c>
      <c r="E107" s="2">
        <f t="shared" si="3"/>
        <v>5.789599498680853E-2</v>
      </c>
    </row>
    <row r="108" spans="2:5" x14ac:dyDescent="0.35">
      <c r="B108" s="13">
        <v>25.5</v>
      </c>
      <c r="C108" s="6">
        <v>0.27291786564461568</v>
      </c>
      <c r="D108" s="2">
        <f t="shared" si="2"/>
        <v>5.2243843590501049E-2</v>
      </c>
      <c r="E108" s="2">
        <f t="shared" si="3"/>
        <v>5.7884660657872011E-2</v>
      </c>
    </row>
    <row r="109" spans="2:5" x14ac:dyDescent="0.35">
      <c r="B109" s="13">
        <v>25.75</v>
      </c>
      <c r="C109" s="6">
        <v>0.26910610447159872</v>
      </c>
      <c r="D109" s="2">
        <f t="shared" si="2"/>
        <v>5.2298354492085641E-2</v>
      </c>
      <c r="E109" s="2">
        <f t="shared" si="3"/>
        <v>5.7873326340586839E-2</v>
      </c>
    </row>
    <row r="110" spans="2:5" x14ac:dyDescent="0.35">
      <c r="B110" s="13">
        <v>26</v>
      </c>
      <c r="C110" s="6">
        <v>0.26534829176602442</v>
      </c>
      <c r="D110" s="2">
        <f t="shared" si="2"/>
        <v>5.2351711434682979E-2</v>
      </c>
      <c r="E110" s="2">
        <f t="shared" si="3"/>
        <v>5.7861992041438493E-2</v>
      </c>
    </row>
    <row r="111" spans="2:5" x14ac:dyDescent="0.35">
      <c r="B111" s="13">
        <v>26.25</v>
      </c>
      <c r="C111" s="6">
        <v>0.26164365420654451</v>
      </c>
      <c r="D111" s="2">
        <f t="shared" si="2"/>
        <v>5.2403947293705677E-2</v>
      </c>
      <c r="E111" s="2">
        <f t="shared" si="3"/>
        <v>5.7850657723258925E-2</v>
      </c>
    </row>
    <row r="112" spans="2:5" x14ac:dyDescent="0.35">
      <c r="B112" s="13">
        <v>26.5</v>
      </c>
      <c r="C112" s="6">
        <v>0.25799142969127659</v>
      </c>
      <c r="D112" s="2">
        <f t="shared" si="2"/>
        <v>5.245509370783985E-2</v>
      </c>
      <c r="E112" s="2">
        <f t="shared" si="3"/>
        <v>5.7839323421637889E-2</v>
      </c>
    </row>
    <row r="113" spans="2:5" x14ac:dyDescent="0.35">
      <c r="B113" s="13">
        <v>26.75</v>
      </c>
      <c r="C113" s="6">
        <v>0.25439086717493731</v>
      </c>
      <c r="D113" s="2">
        <f t="shared" si="2"/>
        <v>5.2505181136402346E-2</v>
      </c>
      <c r="E113" s="2">
        <f t="shared" si="3"/>
        <v>5.7827989143061309E-2</v>
      </c>
    </row>
    <row r="114" spans="2:5" x14ac:dyDescent="0.35">
      <c r="B114" s="13">
        <v>27</v>
      </c>
      <c r="C114" s="6">
        <v>0.25084122651085738</v>
      </c>
      <c r="D114" s="2">
        <f t="shared" si="2"/>
        <v>5.2554238913119722E-2</v>
      </c>
      <c r="E114" s="2">
        <f t="shared" si="3"/>
        <v>5.7816654821258195E-2</v>
      </c>
    </row>
    <row r="115" spans="2:5" x14ac:dyDescent="0.35">
      <c r="B115" s="13">
        <v>27.25</v>
      </c>
      <c r="C115" s="6">
        <v>0.24734177828228579</v>
      </c>
      <c r="D115" s="2">
        <f t="shared" si="2"/>
        <v>5.2602295298945112E-2</v>
      </c>
      <c r="E115" s="2">
        <f t="shared" si="3"/>
        <v>5.7805320535473381E-2</v>
      </c>
    </row>
    <row r="116" spans="2:5" x14ac:dyDescent="0.35">
      <c r="B116" s="13">
        <v>27.5</v>
      </c>
      <c r="C116" s="6">
        <v>0.24389180365356664</v>
      </c>
      <c r="D116" s="2">
        <f t="shared" si="2"/>
        <v>5.2649377529371932E-2</v>
      </c>
      <c r="E116" s="2">
        <f t="shared" si="3"/>
        <v>5.7793986219433657E-2</v>
      </c>
    </row>
    <row r="117" spans="2:5" x14ac:dyDescent="0.35">
      <c r="B117" s="13">
        <v>27.75</v>
      </c>
      <c r="C117" s="6">
        <v>0.24049059420887878</v>
      </c>
      <c r="D117" s="2">
        <f t="shared" si="2"/>
        <v>5.2695511861413413E-2</v>
      </c>
      <c r="E117" s="2">
        <f t="shared" si="3"/>
        <v>5.7782651908728777E-2</v>
      </c>
    </row>
    <row r="118" spans="2:5" x14ac:dyDescent="0.35">
      <c r="B118" s="13">
        <v>28</v>
      </c>
      <c r="C118" s="6">
        <v>0.23713745180274537</v>
      </c>
      <c r="D118" s="2">
        <f t="shared" si="2"/>
        <v>5.2740723616649721E-2</v>
      </c>
      <c r="E118" s="2">
        <f t="shared" si="3"/>
        <v>5.7771317580742387E-2</v>
      </c>
    </row>
    <row r="119" spans="2:5" x14ac:dyDescent="0.35">
      <c r="B119" s="13">
        <v>28.25</v>
      </c>
      <c r="C119" s="6">
        <v>0.23383168840368723</v>
      </c>
      <c r="D119" s="2">
        <f t="shared" si="2"/>
        <v>5.2785037223406217E-2</v>
      </c>
      <c r="E119" s="2">
        <f t="shared" si="3"/>
        <v>5.7759983314721763E-2</v>
      </c>
    </row>
    <row r="120" spans="2:5" x14ac:dyDescent="0.35">
      <c r="B120" s="13">
        <v>28.5</v>
      </c>
      <c r="C120" s="6">
        <v>0.23057262595565284</v>
      </c>
      <c r="D120" s="2">
        <f t="shared" si="2"/>
        <v>5.2828476254302759E-2</v>
      </c>
      <c r="E120" s="2">
        <f t="shared" si="3"/>
        <v>5.7748649015287867E-2</v>
      </c>
    </row>
    <row r="121" spans="2:5" x14ac:dyDescent="0.35">
      <c r="B121" s="13">
        <v>28.75</v>
      </c>
      <c r="C121" s="6">
        <v>0.22735959622754745</v>
      </c>
      <c r="D121" s="2">
        <f t="shared" si="2"/>
        <v>5.2871063463990842E-2</v>
      </c>
      <c r="E121" s="2">
        <f t="shared" si="3"/>
        <v>5.7737314659823458E-2</v>
      </c>
    </row>
    <row r="122" spans="2:5" x14ac:dyDescent="0.35">
      <c r="B122" s="13">
        <v>29</v>
      </c>
      <c r="C122" s="6">
        <v>0.22419194066141721</v>
      </c>
      <c r="D122" s="2">
        <f t="shared" si="2"/>
        <v>5.2912820825568474E-2</v>
      </c>
      <c r="E122" s="2">
        <f t="shared" si="3"/>
        <v>5.7725980371232E-2</v>
      </c>
    </row>
    <row r="123" spans="2:5" x14ac:dyDescent="0.35">
      <c r="B123" s="13">
        <v>29.25</v>
      </c>
      <c r="C123" s="6">
        <v>0.22106901024318598</v>
      </c>
      <c r="D123" s="2">
        <f t="shared" si="2"/>
        <v>5.2953769561912001E-2</v>
      </c>
      <c r="E123" s="2">
        <f t="shared" si="3"/>
        <v>5.771464603958476E-2</v>
      </c>
    </row>
    <row r="124" spans="2:5" x14ac:dyDescent="0.35">
      <c r="B124" s="13">
        <v>29.5</v>
      </c>
      <c r="C124" s="6">
        <v>0.21799016535196741</v>
      </c>
      <c r="D124" s="2">
        <f t="shared" si="2"/>
        <v>5.2993930179104032E-2</v>
      </c>
      <c r="E124" s="2">
        <f t="shared" si="3"/>
        <v>5.7703311758677822E-2</v>
      </c>
    </row>
    <row r="125" spans="2:5" x14ac:dyDescent="0.35">
      <c r="B125" s="13">
        <v>29.75</v>
      </c>
      <c r="C125" s="6">
        <v>0.21495477563008664</v>
      </c>
      <c r="D125" s="2">
        <f t="shared" si="2"/>
        <v>5.3033322495255719E-2</v>
      </c>
      <c r="E125" s="2">
        <f t="shared" si="3"/>
        <v>5.7691977476790779E-2</v>
      </c>
    </row>
    <row r="126" spans="2:5" x14ac:dyDescent="0.35">
      <c r="B126" s="13">
        <v>30</v>
      </c>
      <c r="C126" s="6">
        <v>0.21196221984430483</v>
      </c>
      <c r="D126" s="2">
        <f t="shared" si="2"/>
        <v>5.3071965669585053E-2</v>
      </c>
      <c r="E126" s="2">
        <f t="shared" si="3"/>
        <v>5.7680643200412218E-2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Yip</dc:creator>
  <cp:lastModifiedBy>Jason Gu</cp:lastModifiedBy>
  <cp:lastPrinted>2024-04-03T05:35:55Z</cp:lastPrinted>
  <dcterms:created xsi:type="dcterms:W3CDTF">2023-04-06T02:01:48Z</dcterms:created>
  <dcterms:modified xsi:type="dcterms:W3CDTF">2025-10-02T04:45:20Z</dcterms:modified>
</cp:coreProperties>
</file>